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最终中选结果" sheetId="10" r:id="rId1"/>
  </sheets>
  <definedNames>
    <definedName name="_xlnm._FilterDatabase" localSheetId="0" hidden="1">最终中选结果!$A$3:$N$108</definedName>
  </definedNames>
  <calcPr calcId="144525"/>
</workbook>
</file>

<file path=xl/sharedStrings.xml><?xml version="1.0" encoding="utf-8"?>
<sst xmlns="http://schemas.openxmlformats.org/spreadsheetml/2006/main" count="644" uniqueCount="154">
  <si>
    <t>附件1</t>
  </si>
  <si>
    <t>豫晋蒙赣粤桂渝贵滇陕青宁新兵团十四省(区、市、兵团)药品联盟带量采购中选结果</t>
  </si>
  <si>
    <t>序号</t>
  </si>
  <si>
    <t>通用名</t>
  </si>
  <si>
    <t>剂型</t>
  </si>
  <si>
    <t>代表品规格</t>
  </si>
  <si>
    <t>拟中选价格（片、粒、支）</t>
  </si>
  <si>
    <t>企业名称</t>
  </si>
  <si>
    <t>品种
分组</t>
  </si>
  <si>
    <t>经济技术标得分</t>
  </si>
  <si>
    <t>商务标得分</t>
  </si>
  <si>
    <t>总分</t>
  </si>
  <si>
    <t>备注</t>
  </si>
  <si>
    <t>阿替洛尔</t>
  </si>
  <si>
    <t>口服常释剂型</t>
  </si>
  <si>
    <t>25mg</t>
  </si>
  <si>
    <t>郑州泰丰制药有限公司</t>
  </si>
  <si>
    <t>B组</t>
  </si>
  <si>
    <t>议价谈判中选</t>
  </si>
  <si>
    <t>阿魏酸钠</t>
  </si>
  <si>
    <t>50mg</t>
  </si>
  <si>
    <t>成都第一制药有限公司</t>
  </si>
  <si>
    <t>阿昔莫司</t>
  </si>
  <si>
    <t>0.25g</t>
  </si>
  <si>
    <t>鲁南贝特制药有限公司</t>
  </si>
  <si>
    <t>综合评审中选</t>
  </si>
  <si>
    <t>四川豪运药业股份有限公司</t>
  </si>
  <si>
    <t>苯扎贝特</t>
  </si>
  <si>
    <t>0.2g</t>
  </si>
  <si>
    <t>江苏天士力帝益药业有限公司</t>
  </si>
  <si>
    <t>江苏万高药业股份有限公司</t>
  </si>
  <si>
    <t>昆山龙灯瑞迪制药有限公司</t>
  </si>
  <si>
    <t>地奥司明</t>
  </si>
  <si>
    <t>0.45g</t>
  </si>
  <si>
    <t>南京正大天晴制药有限公司</t>
  </si>
  <si>
    <t>地尔硫卓</t>
  </si>
  <si>
    <t>注射剂</t>
  </si>
  <si>
    <t>10mg</t>
  </si>
  <si>
    <t>天津天士力之骄药业有限公司</t>
  </si>
  <si>
    <t>二甲双胍格列吡嗪</t>
  </si>
  <si>
    <t>盐酸二甲双胍0.25g：格列吡嗪2.5mg</t>
  </si>
  <si>
    <t>西安利君制药有限责任公司</t>
  </si>
  <si>
    <t>扬子江药业集团江苏紫龙药业有限公司</t>
  </si>
  <si>
    <t>合肥立方制药股份有限公司</t>
  </si>
  <si>
    <t>江苏正大丰海制药有限公司</t>
  </si>
  <si>
    <t>呋塞米</t>
  </si>
  <si>
    <t>20mg</t>
  </si>
  <si>
    <t>河南润弘制药股份有限公司</t>
  </si>
  <si>
    <t>湖南五洲通药业股份有限公司</t>
  </si>
  <si>
    <t>广东南国药业有限公司</t>
  </si>
  <si>
    <t>海南皇隆制药股份有限公司</t>
  </si>
  <si>
    <t>开封制药(集团)有限公司</t>
  </si>
  <si>
    <t>上海禾丰制药有限公司</t>
  </si>
  <si>
    <t>复方利血平</t>
  </si>
  <si>
    <t>复方</t>
  </si>
  <si>
    <t>云鹏医药集团有限公司</t>
  </si>
  <si>
    <t>亚宝药业集团股份有限公司</t>
  </si>
  <si>
    <t>山西同达药业有限公司</t>
  </si>
  <si>
    <t>华中药业股份有限公司</t>
  </si>
  <si>
    <t>格列喹酮</t>
  </si>
  <si>
    <t>30mg</t>
  </si>
  <si>
    <t>天津药物研究院药业有限责任公司</t>
  </si>
  <si>
    <t>吉林金恒制药股份有限公司</t>
  </si>
  <si>
    <t>格列齐特Ⅱ</t>
  </si>
  <si>
    <t>80mg</t>
  </si>
  <si>
    <t>浙江京新药业股份有限公司</t>
  </si>
  <si>
    <t>山东方明药业集团股份有限公司</t>
  </si>
  <si>
    <t>华润双鹤利民药业（济南）有限公司</t>
  </si>
  <si>
    <t>湖南千金湘江药业股份有限公司</t>
  </si>
  <si>
    <t>贵州圣济堂制药有限公司</t>
  </si>
  <si>
    <t>吉非罗齐</t>
  </si>
  <si>
    <t>0.3g</t>
  </si>
  <si>
    <t>哈药集团制药总厂</t>
  </si>
  <si>
    <t>康普药业股份有限公司</t>
  </si>
  <si>
    <t>己酮可可碱</t>
  </si>
  <si>
    <t>0.1g</t>
  </si>
  <si>
    <t>石药集团欧意药业有限公司</t>
  </si>
  <si>
    <t>开封康诺药业有限公司</t>
  </si>
  <si>
    <t>广州一品红制药有限公司</t>
  </si>
  <si>
    <t>西安高科陕西金方药业公司</t>
  </si>
  <si>
    <t>江苏金丝利药业股份有限公司</t>
  </si>
  <si>
    <t>陕西顿斯制药有限公司</t>
  </si>
  <si>
    <t>卡维地洛</t>
  </si>
  <si>
    <t>丽珠集团丽珠制药厂</t>
  </si>
  <si>
    <t>福安药业集团宁波天衡制药有限公司</t>
  </si>
  <si>
    <t>齐鲁制药有限公司</t>
  </si>
  <si>
    <t>可乐定</t>
  </si>
  <si>
    <t>贴剂</t>
  </si>
  <si>
    <t>2.5mg</t>
  </si>
  <si>
    <t>北京克莱斯瑞控释药业有限公司</t>
  </si>
  <si>
    <t>哈尔滨瀚钧现代制药有限公司</t>
  </si>
  <si>
    <t>拉贝洛尔</t>
  </si>
  <si>
    <t>江苏迪赛诺制药有限公司</t>
  </si>
  <si>
    <t>郑州凯利药业有限公司</t>
  </si>
  <si>
    <t>拉西地平</t>
  </si>
  <si>
    <t>4mg</t>
  </si>
  <si>
    <t>浙江金华康恩贝生物制药有限公司</t>
  </si>
  <si>
    <t>哈药集团三精明水药业有限公司</t>
  </si>
  <si>
    <t>洛伐他汀</t>
  </si>
  <si>
    <t>山东罗欣药业集团股份有限公司</t>
  </si>
  <si>
    <t>江苏苏中药业集团股份有限公司</t>
  </si>
  <si>
    <t>江苏海岸药业有限公司</t>
  </si>
  <si>
    <t>成都永康制药有限公司</t>
  </si>
  <si>
    <t>米格列奈钙</t>
  </si>
  <si>
    <t>5mg</t>
  </si>
  <si>
    <t>正大天晴药业集团股份有限公司</t>
  </si>
  <si>
    <t>萘哌地尔</t>
  </si>
  <si>
    <t>蚌埠丰原涂山制药有限公司</t>
  </si>
  <si>
    <t>尼卡地平</t>
  </si>
  <si>
    <t>河南福森药业有限公司</t>
  </si>
  <si>
    <t>吉林津升制药有限公司</t>
  </si>
  <si>
    <t>尼麦角林</t>
  </si>
  <si>
    <t>海南通用三洋药业有限公司</t>
  </si>
  <si>
    <t>山东齐都药业有限公司</t>
  </si>
  <si>
    <t>尼莫地平</t>
  </si>
  <si>
    <t>山东新华制药股份有限公司</t>
  </si>
  <si>
    <t>郑州瑞康制药有限公司</t>
  </si>
  <si>
    <t>宁波大红鹰药业股份有限公司</t>
  </si>
  <si>
    <t>四川科伦药业股份有限公司</t>
  </si>
  <si>
    <t>河北医科大学制药厂</t>
  </si>
  <si>
    <t>广东华南药业集团有限公司</t>
  </si>
  <si>
    <t>山东鲁抗医药集团赛特有限责任公司</t>
  </si>
  <si>
    <t>苏州第三制药厂有限责任公司</t>
  </si>
  <si>
    <t>天津市中央药业有限公司</t>
  </si>
  <si>
    <t>瑞阳制药股份有限公司</t>
  </si>
  <si>
    <t>山西普德药业有限公司</t>
  </si>
  <si>
    <t>辰欣药业股份有限公司</t>
  </si>
  <si>
    <t>尼群地平</t>
  </si>
  <si>
    <t>濮阳市汇元药业有限公司</t>
  </si>
  <si>
    <t>海南制药厂有限公司制药一厂</t>
  </si>
  <si>
    <t>赤峰万泽药业股份有限公司</t>
  </si>
  <si>
    <t>天津太平洋制药有限公司</t>
  </si>
  <si>
    <t>仁和堂药业有限公司</t>
  </si>
  <si>
    <t>辅仁药业集团有限公司</t>
  </si>
  <si>
    <t>江苏长江药业有限公司</t>
  </si>
  <si>
    <t>哌唑嗪</t>
  </si>
  <si>
    <t>1mg</t>
  </si>
  <si>
    <t>常州制药厂有限公司</t>
  </si>
  <si>
    <t>曲克芦丁</t>
  </si>
  <si>
    <t>60mg</t>
  </si>
  <si>
    <t>上海现代哈森(商丘)药业有限公司</t>
  </si>
  <si>
    <t>天方药业有限公司</t>
  </si>
  <si>
    <t>多多药业有限公司</t>
  </si>
  <si>
    <t>山西太原药业有限公司</t>
  </si>
  <si>
    <t>西尼地平</t>
  </si>
  <si>
    <t>湖南九典制药股份有限公司</t>
  </si>
  <si>
    <t>硝普钠</t>
  </si>
  <si>
    <t>湖南科伦制药有限公司</t>
  </si>
  <si>
    <t>胰激肽原酶</t>
  </si>
  <si>
    <t>120单位</t>
  </si>
  <si>
    <t>常州千红生化制药股份有限公司</t>
  </si>
  <si>
    <t>四川顺生制药有限公司</t>
  </si>
  <si>
    <t>上海丽珠制药有限公司</t>
  </si>
  <si>
    <t>10单位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</si>
</sst>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0_ "/>
    <numFmt numFmtId="43" formatCode="_ * #,##0.00_ ;_ * \-#,##0.00_ ;_ * &quot;-&quot;??_ ;_ @_ "/>
    <numFmt numFmtId="41" formatCode="_ * #,##0_ ;_ * \-#,##0_ ;_ * &quot;-&quot;_ ;_ @_ 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11" fillId="15" borderId="3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176" fontId="1" fillId="0" borderId="0" xfId="0" applyNumberFormat="true" applyFont="true" applyAlignment="true">
      <alignment horizontal="right" vertical="center"/>
    </xf>
    <xf numFmtId="177" fontId="1" fillId="0" borderId="0" xfId="0" applyNumberFormat="true" applyFo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right" vertical="center"/>
    </xf>
    <xf numFmtId="0" fontId="1" fillId="0" borderId="1" xfId="0" applyFont="true" applyBorder="true" applyAlignment="true">
      <alignment vertical="center" wrapText="true"/>
    </xf>
    <xf numFmtId="177" fontId="2" fillId="0" borderId="1" xfId="0" applyNumberFormat="true" applyFont="true" applyBorder="true" applyAlignment="true">
      <alignment horizontal="center" vertical="center" wrapText="true"/>
    </xf>
    <xf numFmtId="177" fontId="1" fillId="0" borderId="1" xfId="0" applyNumberFormat="true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8"/>
  <sheetViews>
    <sheetView tabSelected="1" workbookViewId="0">
      <selection activeCell="A4" sqref="A4:N12"/>
    </sheetView>
  </sheetViews>
  <sheetFormatPr defaultColWidth="9" defaultRowHeight="13.5"/>
  <cols>
    <col min="1" max="1" width="5.38333333333333" style="3" customWidth="true"/>
    <col min="2" max="2" width="11" style="1" customWidth="true"/>
    <col min="3" max="3" width="23.5" style="1" customWidth="true"/>
    <col min="4" max="4" width="11" style="1" customWidth="true"/>
    <col min="5" max="5" width="12.8833333333333" style="1" customWidth="true"/>
    <col min="6" max="6" width="13.3833333333333" style="1" customWidth="true"/>
    <col min="7" max="7" width="9.38333333333333" style="4" customWidth="true"/>
    <col min="8" max="8" width="27.1083333333333" style="1" customWidth="true"/>
    <col min="9" max="9" width="6" style="3" customWidth="true"/>
    <col min="10" max="12" width="8.25" style="5" customWidth="true"/>
    <col min="13" max="13" width="9.38333333333333" style="4" customWidth="true"/>
    <col min="14" max="14" width="12.8833333333333" style="3" customWidth="true"/>
    <col min="15" max="16384" width="9" style="1"/>
  </cols>
  <sheetData>
    <row r="1" ht="18.75" spans="1:4">
      <c r="A1" s="6" t="s">
        <v>0</v>
      </c>
      <c r="B1" s="6"/>
      <c r="C1" s="6"/>
      <c r="D1" s="6"/>
    </row>
    <row r="2" s="1" customFormat="true" ht="19.5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true" ht="40.5" spans="1:14">
      <c r="A3" s="8" t="s">
        <v>2</v>
      </c>
      <c r="B3" s="8" t="s">
        <v>3</v>
      </c>
      <c r="C3" s="8"/>
      <c r="D3" s="8"/>
      <c r="E3" s="8" t="s">
        <v>4</v>
      </c>
      <c r="F3" s="8" t="s">
        <v>5</v>
      </c>
      <c r="G3" s="11" t="s">
        <v>6</v>
      </c>
      <c r="H3" s="8" t="s">
        <v>7</v>
      </c>
      <c r="I3" s="8" t="s">
        <v>8</v>
      </c>
      <c r="J3" s="14" t="s">
        <v>9</v>
      </c>
      <c r="K3" s="14" t="s">
        <v>10</v>
      </c>
      <c r="L3" s="14" t="s">
        <v>11</v>
      </c>
      <c r="M3" s="11" t="s">
        <v>6</v>
      </c>
      <c r="N3" s="8" t="s">
        <v>12</v>
      </c>
    </row>
    <row r="4" spans="1:14">
      <c r="A4" s="9">
        <v>1</v>
      </c>
      <c r="B4" s="10" t="s">
        <v>13</v>
      </c>
      <c r="C4" s="10" t="str">
        <f>B4&amp;E4</f>
        <v>阿替洛尔口服常释剂型</v>
      </c>
      <c r="D4" s="10">
        <v>1</v>
      </c>
      <c r="E4" s="10" t="s">
        <v>14</v>
      </c>
      <c r="F4" s="10" t="s">
        <v>15</v>
      </c>
      <c r="G4" s="12">
        <v>0.13</v>
      </c>
      <c r="H4" s="10" t="s">
        <v>16</v>
      </c>
      <c r="I4" s="9" t="s">
        <v>17</v>
      </c>
      <c r="J4" s="15"/>
      <c r="K4" s="15"/>
      <c r="L4" s="15"/>
      <c r="M4" s="12">
        <v>0.13</v>
      </c>
      <c r="N4" s="9" t="s">
        <v>18</v>
      </c>
    </row>
    <row r="5" spans="1:14">
      <c r="A5" s="9">
        <v>2</v>
      </c>
      <c r="B5" s="10" t="s">
        <v>19</v>
      </c>
      <c r="C5" s="10" t="str">
        <f t="shared" ref="C5:C36" si="0">B5&amp;E5</f>
        <v>阿魏酸钠口服常释剂型</v>
      </c>
      <c r="D5" s="10">
        <v>1</v>
      </c>
      <c r="E5" s="10" t="s">
        <v>14</v>
      </c>
      <c r="F5" s="10" t="s">
        <v>20</v>
      </c>
      <c r="G5" s="12">
        <v>0.255</v>
      </c>
      <c r="H5" s="10" t="s">
        <v>21</v>
      </c>
      <c r="I5" s="9" t="s">
        <v>17</v>
      </c>
      <c r="J5" s="15"/>
      <c r="K5" s="15"/>
      <c r="L5" s="15"/>
      <c r="M5" s="12">
        <v>0.255</v>
      </c>
      <c r="N5" s="9" t="s">
        <v>18</v>
      </c>
    </row>
    <row r="6" spans="1:14">
      <c r="A6" s="9">
        <v>3</v>
      </c>
      <c r="B6" s="10" t="s">
        <v>22</v>
      </c>
      <c r="C6" s="10" t="str">
        <f t="shared" si="0"/>
        <v>阿昔莫司口服常释剂型</v>
      </c>
      <c r="D6" s="10">
        <v>1</v>
      </c>
      <c r="E6" s="10" t="s">
        <v>14</v>
      </c>
      <c r="F6" s="10" t="s">
        <v>23</v>
      </c>
      <c r="G6" s="12">
        <v>1.45</v>
      </c>
      <c r="H6" s="10" t="s">
        <v>24</v>
      </c>
      <c r="I6" s="9" t="s">
        <v>17</v>
      </c>
      <c r="J6" s="15">
        <v>29.826</v>
      </c>
      <c r="K6" s="15">
        <v>33.7931034482759</v>
      </c>
      <c r="L6" s="15">
        <v>63.6191</v>
      </c>
      <c r="M6" s="12">
        <v>1.45</v>
      </c>
      <c r="N6" s="9" t="s">
        <v>25</v>
      </c>
    </row>
    <row r="7" spans="1:14">
      <c r="A7" s="9">
        <v>3</v>
      </c>
      <c r="B7" s="10" t="s">
        <v>22</v>
      </c>
      <c r="C7" s="10" t="str">
        <f t="shared" si="0"/>
        <v>阿昔莫司口服常释剂型</v>
      </c>
      <c r="D7" s="10">
        <v>1</v>
      </c>
      <c r="E7" s="10" t="s">
        <v>14</v>
      </c>
      <c r="F7" s="10" t="s">
        <v>23</v>
      </c>
      <c r="G7" s="12">
        <v>1.225</v>
      </c>
      <c r="H7" s="10" t="s">
        <v>26</v>
      </c>
      <c r="I7" s="9" t="s">
        <v>17</v>
      </c>
      <c r="J7" s="15">
        <v>22.5</v>
      </c>
      <c r="K7" s="15">
        <v>40</v>
      </c>
      <c r="L7" s="15">
        <v>62.5</v>
      </c>
      <c r="M7" s="12">
        <v>1.225</v>
      </c>
      <c r="N7" s="9" t="s">
        <v>25</v>
      </c>
    </row>
    <row r="8" spans="1:14">
      <c r="A8" s="9">
        <v>5</v>
      </c>
      <c r="B8" s="10" t="s">
        <v>27</v>
      </c>
      <c r="C8" s="10" t="str">
        <f t="shared" si="0"/>
        <v>苯扎贝特口服常释剂型</v>
      </c>
      <c r="D8" s="10">
        <v>1</v>
      </c>
      <c r="E8" s="10" t="s">
        <v>14</v>
      </c>
      <c r="F8" s="10" t="s">
        <v>28</v>
      </c>
      <c r="G8" s="12">
        <v>0.57</v>
      </c>
      <c r="H8" s="10" t="s">
        <v>29</v>
      </c>
      <c r="I8" s="9" t="s">
        <v>17</v>
      </c>
      <c r="J8" s="15">
        <v>32.76</v>
      </c>
      <c r="K8" s="15">
        <v>40</v>
      </c>
      <c r="L8" s="15">
        <v>72.76</v>
      </c>
      <c r="M8" s="12">
        <v>0.57</v>
      </c>
      <c r="N8" s="9" t="s">
        <v>25</v>
      </c>
    </row>
    <row r="9" spans="1:14">
      <c r="A9" s="9">
        <v>5</v>
      </c>
      <c r="B9" s="10" t="s">
        <v>27</v>
      </c>
      <c r="C9" s="10" t="str">
        <f t="shared" si="0"/>
        <v>苯扎贝特口服常释剂型</v>
      </c>
      <c r="D9" s="10">
        <v>1</v>
      </c>
      <c r="E9" s="10" t="s">
        <v>14</v>
      </c>
      <c r="F9" s="10" t="s">
        <v>28</v>
      </c>
      <c r="G9" s="12">
        <v>0.75</v>
      </c>
      <c r="H9" s="10" t="s">
        <v>30</v>
      </c>
      <c r="I9" s="9" t="s">
        <v>17</v>
      </c>
      <c r="J9" s="15">
        <v>24.18</v>
      </c>
      <c r="K9" s="15">
        <v>30.4</v>
      </c>
      <c r="L9" s="15">
        <v>54.58</v>
      </c>
      <c r="M9" s="12">
        <v>0.75</v>
      </c>
      <c r="N9" s="9" t="s">
        <v>25</v>
      </c>
    </row>
    <row r="10" spans="1:14">
      <c r="A10" s="9">
        <v>5</v>
      </c>
      <c r="B10" s="10" t="s">
        <v>27</v>
      </c>
      <c r="C10" s="10" t="str">
        <f t="shared" si="0"/>
        <v>苯扎贝特口服常释剂型</v>
      </c>
      <c r="D10" s="10">
        <v>1</v>
      </c>
      <c r="E10" s="10" t="s">
        <v>14</v>
      </c>
      <c r="F10" s="10" t="s">
        <v>28</v>
      </c>
      <c r="G10" s="12">
        <v>0.61</v>
      </c>
      <c r="H10" s="10" t="s">
        <v>31</v>
      </c>
      <c r="I10" s="9" t="s">
        <v>17</v>
      </c>
      <c r="J10" s="15">
        <v>15.3</v>
      </c>
      <c r="K10" s="15">
        <v>37.3770491803279</v>
      </c>
      <c r="L10" s="15">
        <v>52.677</v>
      </c>
      <c r="M10" s="12">
        <v>0.61</v>
      </c>
      <c r="N10" s="9" t="s">
        <v>25</v>
      </c>
    </row>
    <row r="11" spans="1:14">
      <c r="A11" s="9">
        <v>6</v>
      </c>
      <c r="B11" s="10" t="s">
        <v>32</v>
      </c>
      <c r="C11" s="10" t="str">
        <f t="shared" si="0"/>
        <v>地奥司明口服常释剂型</v>
      </c>
      <c r="D11" s="10">
        <v>1</v>
      </c>
      <c r="E11" s="10" t="s">
        <v>14</v>
      </c>
      <c r="F11" s="10" t="s">
        <v>33</v>
      </c>
      <c r="G11" s="12">
        <v>0.65</v>
      </c>
      <c r="H11" s="10" t="s">
        <v>34</v>
      </c>
      <c r="I11" s="9" t="s">
        <v>17</v>
      </c>
      <c r="J11" s="15"/>
      <c r="K11" s="15"/>
      <c r="L11" s="15"/>
      <c r="M11" s="12">
        <v>0.65</v>
      </c>
      <c r="N11" s="9" t="s">
        <v>18</v>
      </c>
    </row>
    <row r="12" spans="1:14">
      <c r="A12" s="9">
        <v>8</v>
      </c>
      <c r="B12" s="10" t="s">
        <v>35</v>
      </c>
      <c r="C12" s="10" t="str">
        <f t="shared" si="0"/>
        <v>地尔硫卓注射剂</v>
      </c>
      <c r="D12" s="10">
        <v>1</v>
      </c>
      <c r="E12" s="10" t="s">
        <v>36</v>
      </c>
      <c r="F12" s="10" t="s">
        <v>37</v>
      </c>
      <c r="G12" s="12">
        <v>4.12</v>
      </c>
      <c r="H12" s="10" t="s">
        <v>38</v>
      </c>
      <c r="I12" s="9" t="s">
        <v>17</v>
      </c>
      <c r="J12" s="15">
        <v>24.96</v>
      </c>
      <c r="K12" s="15">
        <v>40</v>
      </c>
      <c r="L12" s="15">
        <v>64.96</v>
      </c>
      <c r="M12" s="12">
        <v>4.12</v>
      </c>
      <c r="N12" s="9" t="s">
        <v>25</v>
      </c>
    </row>
    <row r="13" ht="40.5" spans="1:14">
      <c r="A13" s="9">
        <v>10</v>
      </c>
      <c r="B13" s="10" t="s">
        <v>39</v>
      </c>
      <c r="C13" s="10" t="str">
        <f t="shared" si="0"/>
        <v>二甲双胍格列吡嗪口服常释剂型</v>
      </c>
      <c r="D13" s="10">
        <v>1</v>
      </c>
      <c r="E13" s="10" t="s">
        <v>14</v>
      </c>
      <c r="F13" s="13" t="s">
        <v>40</v>
      </c>
      <c r="G13" s="12">
        <v>0.7</v>
      </c>
      <c r="H13" s="10" t="s">
        <v>41</v>
      </c>
      <c r="I13" s="9" t="s">
        <v>17</v>
      </c>
      <c r="J13" s="15">
        <v>21.036</v>
      </c>
      <c r="K13" s="15">
        <v>39.7142857142857</v>
      </c>
      <c r="L13" s="15">
        <v>60.7503</v>
      </c>
      <c r="M13" s="12">
        <v>0.7</v>
      </c>
      <c r="N13" s="9" t="s">
        <v>25</v>
      </c>
    </row>
    <row r="14" ht="40.5" spans="1:14">
      <c r="A14" s="9">
        <v>10</v>
      </c>
      <c r="B14" s="10" t="s">
        <v>39</v>
      </c>
      <c r="C14" s="10" t="str">
        <f t="shared" si="0"/>
        <v>二甲双胍格列吡嗪口服常释剂型</v>
      </c>
      <c r="D14" s="10">
        <v>1</v>
      </c>
      <c r="E14" s="10" t="s">
        <v>14</v>
      </c>
      <c r="F14" s="13" t="s">
        <v>40</v>
      </c>
      <c r="G14" s="12">
        <v>0.95</v>
      </c>
      <c r="H14" s="13" t="s">
        <v>42</v>
      </c>
      <c r="I14" s="9" t="s">
        <v>17</v>
      </c>
      <c r="J14" s="15">
        <v>29.994</v>
      </c>
      <c r="K14" s="15">
        <v>29.2631578947368</v>
      </c>
      <c r="L14" s="15">
        <v>59.2572</v>
      </c>
      <c r="M14" s="12">
        <v>0.95</v>
      </c>
      <c r="N14" s="9" t="s">
        <v>25</v>
      </c>
    </row>
    <row r="15" ht="40.5" spans="1:14">
      <c r="A15" s="9">
        <v>10</v>
      </c>
      <c r="B15" s="10" t="s">
        <v>39</v>
      </c>
      <c r="C15" s="10" t="str">
        <f t="shared" si="0"/>
        <v>二甲双胍格列吡嗪口服常释剂型</v>
      </c>
      <c r="D15" s="10">
        <v>1</v>
      </c>
      <c r="E15" s="10" t="s">
        <v>14</v>
      </c>
      <c r="F15" s="13" t="s">
        <v>40</v>
      </c>
      <c r="G15" s="12">
        <v>0.695</v>
      </c>
      <c r="H15" s="10" t="s">
        <v>43</v>
      </c>
      <c r="I15" s="9" t="s">
        <v>17</v>
      </c>
      <c r="J15" s="15">
        <v>15.684</v>
      </c>
      <c r="K15" s="15">
        <v>40</v>
      </c>
      <c r="L15" s="15">
        <v>55.684</v>
      </c>
      <c r="M15" s="12">
        <v>0.695</v>
      </c>
      <c r="N15" s="9" t="s">
        <v>25</v>
      </c>
    </row>
    <row r="16" ht="40.5" spans="1:14">
      <c r="A16" s="9">
        <v>10</v>
      </c>
      <c r="B16" s="10" t="s">
        <v>39</v>
      </c>
      <c r="C16" s="10" t="str">
        <f t="shared" si="0"/>
        <v>二甲双胍格列吡嗪口服常释剂型</v>
      </c>
      <c r="D16" s="10">
        <v>1</v>
      </c>
      <c r="E16" s="10" t="s">
        <v>14</v>
      </c>
      <c r="F16" s="13" t="s">
        <v>40</v>
      </c>
      <c r="G16" s="12">
        <v>1.125</v>
      </c>
      <c r="H16" s="10" t="s">
        <v>44</v>
      </c>
      <c r="I16" s="9" t="s">
        <v>17</v>
      </c>
      <c r="J16" s="15"/>
      <c r="K16" s="15"/>
      <c r="L16" s="15"/>
      <c r="M16" s="12">
        <v>1.125</v>
      </c>
      <c r="N16" s="9" t="s">
        <v>18</v>
      </c>
    </row>
    <row r="17" spans="1:14">
      <c r="A17" s="9">
        <v>11</v>
      </c>
      <c r="B17" s="10" t="s">
        <v>45</v>
      </c>
      <c r="C17" s="10" t="str">
        <f t="shared" si="0"/>
        <v>呋塞米注射剂</v>
      </c>
      <c r="D17" s="10">
        <v>1</v>
      </c>
      <c r="E17" s="10" t="s">
        <v>36</v>
      </c>
      <c r="F17" s="10" t="s">
        <v>46</v>
      </c>
      <c r="G17" s="12">
        <v>0.647</v>
      </c>
      <c r="H17" s="10" t="s">
        <v>47</v>
      </c>
      <c r="I17" s="9" t="s">
        <v>17</v>
      </c>
      <c r="J17" s="15">
        <v>23.202</v>
      </c>
      <c r="K17" s="15">
        <v>40</v>
      </c>
      <c r="L17" s="15">
        <v>63.202</v>
      </c>
      <c r="M17" s="12">
        <v>0.647</v>
      </c>
      <c r="N17" s="9" t="s">
        <v>25</v>
      </c>
    </row>
    <row r="18" spans="1:14">
      <c r="A18" s="9">
        <v>11</v>
      </c>
      <c r="B18" s="10" t="s">
        <v>45</v>
      </c>
      <c r="C18" s="10" t="str">
        <f t="shared" si="0"/>
        <v>呋塞米注射剂</v>
      </c>
      <c r="D18" s="10">
        <v>1</v>
      </c>
      <c r="E18" s="10" t="s">
        <v>36</v>
      </c>
      <c r="F18" s="10" t="s">
        <v>46</v>
      </c>
      <c r="G18" s="12">
        <v>0.763</v>
      </c>
      <c r="H18" s="10" t="s">
        <v>48</v>
      </c>
      <c r="I18" s="9" t="s">
        <v>17</v>
      </c>
      <c r="J18" s="15">
        <v>22.632</v>
      </c>
      <c r="K18" s="15">
        <v>33.9187418086501</v>
      </c>
      <c r="L18" s="15">
        <v>56.5507</v>
      </c>
      <c r="M18" s="12">
        <v>0.763</v>
      </c>
      <c r="N18" s="9" t="s">
        <v>25</v>
      </c>
    </row>
    <row r="19" spans="1:14">
      <c r="A19" s="9">
        <v>11</v>
      </c>
      <c r="B19" s="10" t="s">
        <v>45</v>
      </c>
      <c r="C19" s="10" t="str">
        <f t="shared" si="0"/>
        <v>呋塞米注射剂</v>
      </c>
      <c r="D19" s="10">
        <v>1</v>
      </c>
      <c r="E19" s="10" t="s">
        <v>36</v>
      </c>
      <c r="F19" s="10" t="s">
        <v>46</v>
      </c>
      <c r="G19" s="12">
        <v>0.995</v>
      </c>
      <c r="H19" s="10" t="s">
        <v>49</v>
      </c>
      <c r="I19" s="9" t="s">
        <v>17</v>
      </c>
      <c r="J19" s="15">
        <v>20.1</v>
      </c>
      <c r="K19" s="15">
        <v>26.0100502512563</v>
      </c>
      <c r="L19" s="15">
        <v>46.1101</v>
      </c>
      <c r="M19" s="12">
        <v>0.995</v>
      </c>
      <c r="N19" s="9" t="s">
        <v>25</v>
      </c>
    </row>
    <row r="20" spans="1:14">
      <c r="A20" s="9">
        <v>11</v>
      </c>
      <c r="B20" s="10" t="s">
        <v>45</v>
      </c>
      <c r="C20" s="10" t="str">
        <f t="shared" si="0"/>
        <v>呋塞米注射剂</v>
      </c>
      <c r="D20" s="10">
        <v>1</v>
      </c>
      <c r="E20" s="10" t="s">
        <v>36</v>
      </c>
      <c r="F20" s="10" t="s">
        <v>46</v>
      </c>
      <c r="G20" s="12">
        <v>2.1</v>
      </c>
      <c r="H20" s="10" t="s">
        <v>50</v>
      </c>
      <c r="I20" s="9" t="s">
        <v>17</v>
      </c>
      <c r="J20" s="15">
        <v>23.424</v>
      </c>
      <c r="K20" s="15">
        <v>12.3238095238095</v>
      </c>
      <c r="L20" s="15">
        <v>35.7478</v>
      </c>
      <c r="M20" s="12">
        <v>2.1</v>
      </c>
      <c r="N20" s="9" t="s">
        <v>25</v>
      </c>
    </row>
    <row r="21" spans="1:14">
      <c r="A21" s="9">
        <v>11</v>
      </c>
      <c r="B21" s="10" t="s">
        <v>45</v>
      </c>
      <c r="C21" s="10" t="str">
        <f t="shared" si="0"/>
        <v>呋塞米注射剂</v>
      </c>
      <c r="D21" s="10">
        <v>1</v>
      </c>
      <c r="E21" s="10" t="s">
        <v>36</v>
      </c>
      <c r="F21" s="10" t="s">
        <v>46</v>
      </c>
      <c r="G21" s="12">
        <v>1.68</v>
      </c>
      <c r="H21" s="10" t="s">
        <v>51</v>
      </c>
      <c r="I21" s="9" t="s">
        <v>17</v>
      </c>
      <c r="J21" s="15">
        <v>19.2</v>
      </c>
      <c r="K21" s="15">
        <v>15.4047619047619</v>
      </c>
      <c r="L21" s="15">
        <v>34.6048</v>
      </c>
      <c r="M21" s="12">
        <v>1.68</v>
      </c>
      <c r="N21" s="9" t="s">
        <v>25</v>
      </c>
    </row>
    <row r="22" spans="1:14">
      <c r="A22" s="9">
        <v>11</v>
      </c>
      <c r="B22" s="10" t="s">
        <v>45</v>
      </c>
      <c r="C22" s="10" t="str">
        <f t="shared" si="0"/>
        <v>呋塞米注射剂</v>
      </c>
      <c r="D22" s="10">
        <v>1</v>
      </c>
      <c r="E22" s="10" t="s">
        <v>36</v>
      </c>
      <c r="F22" s="10" t="s">
        <v>46</v>
      </c>
      <c r="G22" s="12">
        <v>2.09</v>
      </c>
      <c r="H22" s="10" t="s">
        <v>52</v>
      </c>
      <c r="I22" s="9" t="s">
        <v>17</v>
      </c>
      <c r="J22" s="15"/>
      <c r="K22" s="15"/>
      <c r="L22" s="15"/>
      <c r="M22" s="12">
        <v>2.09</v>
      </c>
      <c r="N22" s="9" t="s">
        <v>18</v>
      </c>
    </row>
    <row r="23" spans="1:14">
      <c r="A23" s="9">
        <v>12</v>
      </c>
      <c r="B23" s="10" t="s">
        <v>53</v>
      </c>
      <c r="C23" s="10" t="str">
        <f t="shared" si="0"/>
        <v>复方利血平口服常释剂型</v>
      </c>
      <c r="D23" s="10">
        <v>1</v>
      </c>
      <c r="E23" s="10" t="s">
        <v>14</v>
      </c>
      <c r="F23" s="10" t="s">
        <v>54</v>
      </c>
      <c r="G23" s="12">
        <v>0.0589</v>
      </c>
      <c r="H23" s="10" t="s">
        <v>55</v>
      </c>
      <c r="I23" s="9" t="s">
        <v>17</v>
      </c>
      <c r="J23" s="15">
        <v>18.3</v>
      </c>
      <c r="K23" s="15">
        <v>40</v>
      </c>
      <c r="L23" s="15">
        <v>58.3</v>
      </c>
      <c r="M23" s="12">
        <v>0.0589</v>
      </c>
      <c r="N23" s="9" t="s">
        <v>25</v>
      </c>
    </row>
    <row r="24" spans="1:14">
      <c r="A24" s="9">
        <v>12</v>
      </c>
      <c r="B24" s="10" t="s">
        <v>53</v>
      </c>
      <c r="C24" s="10" t="str">
        <f t="shared" si="0"/>
        <v>复方利血平口服常释剂型</v>
      </c>
      <c r="D24" s="10">
        <v>1</v>
      </c>
      <c r="E24" s="10" t="s">
        <v>14</v>
      </c>
      <c r="F24" s="10" t="s">
        <v>54</v>
      </c>
      <c r="G24" s="12">
        <v>0.079</v>
      </c>
      <c r="H24" s="10" t="s">
        <v>56</v>
      </c>
      <c r="I24" s="9" t="s">
        <v>17</v>
      </c>
      <c r="J24" s="15">
        <v>23.76</v>
      </c>
      <c r="K24" s="15">
        <v>29.8227848101266</v>
      </c>
      <c r="L24" s="15">
        <v>53.5828</v>
      </c>
      <c r="M24" s="12">
        <v>0.079</v>
      </c>
      <c r="N24" s="9" t="s">
        <v>25</v>
      </c>
    </row>
    <row r="25" spans="1:14">
      <c r="A25" s="9">
        <v>12</v>
      </c>
      <c r="B25" s="10" t="s">
        <v>53</v>
      </c>
      <c r="C25" s="10" t="str">
        <f t="shared" si="0"/>
        <v>复方利血平口服常释剂型</v>
      </c>
      <c r="D25" s="10">
        <v>1</v>
      </c>
      <c r="E25" s="10" t="s">
        <v>14</v>
      </c>
      <c r="F25" s="10" t="s">
        <v>54</v>
      </c>
      <c r="G25" s="12">
        <v>0.0705</v>
      </c>
      <c r="H25" s="10" t="s">
        <v>57</v>
      </c>
      <c r="I25" s="9" t="s">
        <v>17</v>
      </c>
      <c r="J25" s="15">
        <v>17.568</v>
      </c>
      <c r="K25" s="15">
        <v>33.4184397163121</v>
      </c>
      <c r="L25" s="15">
        <v>50.9864</v>
      </c>
      <c r="M25" s="12">
        <v>0.0705</v>
      </c>
      <c r="N25" s="9" t="s">
        <v>25</v>
      </c>
    </row>
    <row r="26" spans="1:14">
      <c r="A26" s="9">
        <v>12</v>
      </c>
      <c r="B26" s="10" t="s">
        <v>53</v>
      </c>
      <c r="C26" s="10" t="str">
        <f t="shared" si="0"/>
        <v>复方利血平口服常释剂型</v>
      </c>
      <c r="D26" s="10">
        <v>1</v>
      </c>
      <c r="E26" s="10" t="s">
        <v>14</v>
      </c>
      <c r="F26" s="10" t="s">
        <v>54</v>
      </c>
      <c r="G26" s="12">
        <v>0.09</v>
      </c>
      <c r="H26" s="10" t="s">
        <v>58</v>
      </c>
      <c r="I26" s="9" t="s">
        <v>17</v>
      </c>
      <c r="J26" s="15">
        <v>19.224</v>
      </c>
      <c r="K26" s="15">
        <v>26.1777777777778</v>
      </c>
      <c r="L26" s="15">
        <v>45.4018</v>
      </c>
      <c r="M26" s="12">
        <v>0.09</v>
      </c>
      <c r="N26" s="9" t="s">
        <v>25</v>
      </c>
    </row>
    <row r="27" spans="1:14">
      <c r="A27" s="9">
        <v>13</v>
      </c>
      <c r="B27" s="10" t="s">
        <v>59</v>
      </c>
      <c r="C27" s="10" t="str">
        <f t="shared" si="0"/>
        <v>格列喹酮口服常释剂型</v>
      </c>
      <c r="D27" s="10">
        <v>1</v>
      </c>
      <c r="E27" s="10" t="s">
        <v>14</v>
      </c>
      <c r="F27" s="10" t="s">
        <v>60</v>
      </c>
      <c r="G27" s="12">
        <v>0.3646</v>
      </c>
      <c r="H27" s="10" t="s">
        <v>61</v>
      </c>
      <c r="I27" s="9" t="s">
        <v>17</v>
      </c>
      <c r="J27" s="15">
        <v>28.416</v>
      </c>
      <c r="K27" s="15">
        <v>40</v>
      </c>
      <c r="L27" s="15">
        <v>68.416</v>
      </c>
      <c r="M27" s="12">
        <v>0.3646</v>
      </c>
      <c r="N27" s="9" t="s">
        <v>25</v>
      </c>
    </row>
    <row r="28" spans="1:14">
      <c r="A28" s="9">
        <v>13</v>
      </c>
      <c r="B28" s="10" t="s">
        <v>59</v>
      </c>
      <c r="C28" s="10" t="str">
        <f t="shared" si="0"/>
        <v>格列喹酮口服常释剂型</v>
      </c>
      <c r="D28" s="10">
        <v>1</v>
      </c>
      <c r="E28" s="10" t="s">
        <v>14</v>
      </c>
      <c r="F28" s="10" t="s">
        <v>60</v>
      </c>
      <c r="G28" s="12">
        <v>0.55</v>
      </c>
      <c r="H28" s="10" t="s">
        <v>30</v>
      </c>
      <c r="I28" s="9" t="s">
        <v>17</v>
      </c>
      <c r="J28" s="15">
        <v>22.38</v>
      </c>
      <c r="K28" s="15">
        <v>26.5163636363636</v>
      </c>
      <c r="L28" s="15">
        <v>48.8964</v>
      </c>
      <c r="M28" s="12">
        <v>0.55</v>
      </c>
      <c r="N28" s="9" t="s">
        <v>25</v>
      </c>
    </row>
    <row r="29" spans="1:14">
      <c r="A29" s="9">
        <v>13</v>
      </c>
      <c r="B29" s="10" t="s">
        <v>59</v>
      </c>
      <c r="C29" s="10" t="str">
        <f t="shared" si="0"/>
        <v>格列喹酮口服常释剂型</v>
      </c>
      <c r="D29" s="10">
        <v>1</v>
      </c>
      <c r="E29" s="10" t="s">
        <v>14</v>
      </c>
      <c r="F29" s="10" t="s">
        <v>60</v>
      </c>
      <c r="G29" s="12">
        <v>0.6454</v>
      </c>
      <c r="H29" s="10" t="s">
        <v>62</v>
      </c>
      <c r="I29" s="9" t="s">
        <v>17</v>
      </c>
      <c r="J29" s="15">
        <v>23.7</v>
      </c>
      <c r="K29" s="15">
        <v>22.5968391695073</v>
      </c>
      <c r="L29" s="15">
        <v>46.2968</v>
      </c>
      <c r="M29" s="12">
        <v>0.6454</v>
      </c>
      <c r="N29" s="9" t="s">
        <v>25</v>
      </c>
    </row>
    <row r="30" spans="1:14">
      <c r="A30" s="9">
        <v>14</v>
      </c>
      <c r="B30" s="10" t="s">
        <v>63</v>
      </c>
      <c r="C30" s="10" t="str">
        <f t="shared" si="0"/>
        <v>格列齐特Ⅱ口服常释剂型</v>
      </c>
      <c r="D30" s="10">
        <v>1</v>
      </c>
      <c r="E30" s="10" t="s">
        <v>14</v>
      </c>
      <c r="F30" s="10" t="s">
        <v>64</v>
      </c>
      <c r="G30" s="12">
        <v>0.1166</v>
      </c>
      <c r="H30" s="10" t="s">
        <v>65</v>
      </c>
      <c r="I30" s="9" t="s">
        <v>17</v>
      </c>
      <c r="J30" s="15">
        <v>27.75</v>
      </c>
      <c r="K30" s="15">
        <v>40</v>
      </c>
      <c r="L30" s="15">
        <v>67.75</v>
      </c>
      <c r="M30" s="12">
        <v>0.1166</v>
      </c>
      <c r="N30" s="9" t="s">
        <v>25</v>
      </c>
    </row>
    <row r="31" spans="1:14">
      <c r="A31" s="9">
        <v>14</v>
      </c>
      <c r="B31" s="10" t="s">
        <v>63</v>
      </c>
      <c r="C31" s="10" t="str">
        <f t="shared" si="0"/>
        <v>格列齐特Ⅱ口服常释剂型</v>
      </c>
      <c r="D31" s="10">
        <v>1</v>
      </c>
      <c r="E31" s="10" t="s">
        <v>14</v>
      </c>
      <c r="F31" s="10" t="s">
        <v>64</v>
      </c>
      <c r="G31" s="12">
        <v>0.1344</v>
      </c>
      <c r="H31" s="10" t="s">
        <v>66</v>
      </c>
      <c r="I31" s="9" t="s">
        <v>17</v>
      </c>
      <c r="J31" s="15">
        <v>22.968</v>
      </c>
      <c r="K31" s="15">
        <v>34.702380952381</v>
      </c>
      <c r="L31" s="15">
        <v>57.6704</v>
      </c>
      <c r="M31" s="12">
        <v>0.1344</v>
      </c>
      <c r="N31" s="9" t="s">
        <v>25</v>
      </c>
    </row>
    <row r="32" spans="1:14">
      <c r="A32" s="9">
        <v>14</v>
      </c>
      <c r="B32" s="10" t="s">
        <v>63</v>
      </c>
      <c r="C32" s="10" t="str">
        <f t="shared" si="0"/>
        <v>格列齐特Ⅱ口服常释剂型</v>
      </c>
      <c r="D32" s="10">
        <v>1</v>
      </c>
      <c r="E32" s="10" t="s">
        <v>14</v>
      </c>
      <c r="F32" s="10" t="s">
        <v>64</v>
      </c>
      <c r="G32" s="12">
        <v>0.166</v>
      </c>
      <c r="H32" s="10" t="s">
        <v>67</v>
      </c>
      <c r="I32" s="9" t="s">
        <v>17</v>
      </c>
      <c r="J32" s="15">
        <v>22.776</v>
      </c>
      <c r="K32" s="15">
        <v>28.0963855421687</v>
      </c>
      <c r="L32" s="15">
        <v>50.8724</v>
      </c>
      <c r="M32" s="12">
        <v>0.166</v>
      </c>
      <c r="N32" s="9" t="s">
        <v>25</v>
      </c>
    </row>
    <row r="33" spans="1:14">
      <c r="A33" s="9">
        <v>14</v>
      </c>
      <c r="B33" s="10" t="s">
        <v>63</v>
      </c>
      <c r="C33" s="10" t="str">
        <f t="shared" si="0"/>
        <v>格列齐特Ⅱ口服常释剂型</v>
      </c>
      <c r="D33" s="10">
        <v>1</v>
      </c>
      <c r="E33" s="10" t="s">
        <v>14</v>
      </c>
      <c r="F33" s="10" t="s">
        <v>64</v>
      </c>
      <c r="G33" s="12">
        <v>0.1972</v>
      </c>
      <c r="H33" s="10" t="s">
        <v>68</v>
      </c>
      <c r="I33" s="9" t="s">
        <v>17</v>
      </c>
      <c r="J33" s="15">
        <v>23.064</v>
      </c>
      <c r="K33" s="15">
        <v>23.6511156186613</v>
      </c>
      <c r="L33" s="15">
        <v>46.7151</v>
      </c>
      <c r="M33" s="12">
        <v>0.1972</v>
      </c>
      <c r="N33" s="9" t="s">
        <v>25</v>
      </c>
    </row>
    <row r="34" spans="1:14">
      <c r="A34" s="9">
        <v>14</v>
      </c>
      <c r="B34" s="10" t="s">
        <v>63</v>
      </c>
      <c r="C34" s="10" t="str">
        <f t="shared" si="0"/>
        <v>格列齐特Ⅱ口服常释剂型</v>
      </c>
      <c r="D34" s="10">
        <v>1</v>
      </c>
      <c r="E34" s="10" t="s">
        <v>14</v>
      </c>
      <c r="F34" s="10" t="s">
        <v>64</v>
      </c>
      <c r="G34" s="12">
        <v>0.1633</v>
      </c>
      <c r="H34" s="10" t="s">
        <v>69</v>
      </c>
      <c r="I34" s="9" t="s">
        <v>17</v>
      </c>
      <c r="J34" s="15">
        <v>16.362</v>
      </c>
      <c r="K34" s="15">
        <v>28.5609308022045</v>
      </c>
      <c r="L34" s="15">
        <v>44.9229</v>
      </c>
      <c r="M34" s="12">
        <v>0.1633</v>
      </c>
      <c r="N34" s="9" t="s">
        <v>25</v>
      </c>
    </row>
    <row r="35" spans="1:14">
      <c r="A35" s="9">
        <v>15</v>
      </c>
      <c r="B35" s="10" t="s">
        <v>70</v>
      </c>
      <c r="C35" s="10" t="str">
        <f t="shared" si="0"/>
        <v>吉非罗齐口服常释剂型</v>
      </c>
      <c r="D35" s="10">
        <v>1</v>
      </c>
      <c r="E35" s="10" t="s">
        <v>14</v>
      </c>
      <c r="F35" s="10" t="s">
        <v>71</v>
      </c>
      <c r="G35" s="12">
        <v>0.34</v>
      </c>
      <c r="H35" s="10" t="s">
        <v>72</v>
      </c>
      <c r="I35" s="9" t="s">
        <v>17</v>
      </c>
      <c r="J35" s="15">
        <v>19.08</v>
      </c>
      <c r="K35" s="15">
        <v>36.9411764705882</v>
      </c>
      <c r="L35" s="15">
        <v>56.0212</v>
      </c>
      <c r="M35" s="12">
        <v>0.34</v>
      </c>
      <c r="N35" s="9" t="s">
        <v>25</v>
      </c>
    </row>
    <row r="36" spans="1:14">
      <c r="A36" s="9">
        <v>15</v>
      </c>
      <c r="B36" s="10" t="s">
        <v>70</v>
      </c>
      <c r="C36" s="10" t="str">
        <f t="shared" si="0"/>
        <v>吉非罗齐口服常释剂型</v>
      </c>
      <c r="D36" s="10">
        <v>1</v>
      </c>
      <c r="E36" s="10" t="s">
        <v>14</v>
      </c>
      <c r="F36" s="10" t="s">
        <v>71</v>
      </c>
      <c r="G36" s="12">
        <v>0.314</v>
      </c>
      <c r="H36" s="10" t="s">
        <v>73</v>
      </c>
      <c r="I36" s="9" t="s">
        <v>17</v>
      </c>
      <c r="J36" s="15">
        <v>10.8</v>
      </c>
      <c r="K36" s="15">
        <v>40</v>
      </c>
      <c r="L36" s="15">
        <v>50.8</v>
      </c>
      <c r="M36" s="12">
        <v>0.314</v>
      </c>
      <c r="N36" s="9" t="s">
        <v>25</v>
      </c>
    </row>
    <row r="37" spans="1:14">
      <c r="A37" s="9">
        <v>16</v>
      </c>
      <c r="B37" s="10" t="s">
        <v>74</v>
      </c>
      <c r="C37" s="10" t="str">
        <f t="shared" ref="C37:C68" si="1">B37&amp;E37</f>
        <v>己酮可可碱注射剂</v>
      </c>
      <c r="D37" s="10">
        <v>1</v>
      </c>
      <c r="E37" s="10" t="s">
        <v>36</v>
      </c>
      <c r="F37" s="10" t="s">
        <v>75</v>
      </c>
      <c r="G37" s="12">
        <v>12</v>
      </c>
      <c r="H37" s="10" t="s">
        <v>76</v>
      </c>
      <c r="I37" s="9" t="s">
        <v>17</v>
      </c>
      <c r="J37" s="15">
        <v>40.446</v>
      </c>
      <c r="K37" s="15">
        <v>40</v>
      </c>
      <c r="L37" s="15">
        <v>80.446</v>
      </c>
      <c r="M37" s="12">
        <v>12</v>
      </c>
      <c r="N37" s="9" t="s">
        <v>25</v>
      </c>
    </row>
    <row r="38" spans="1:14">
      <c r="A38" s="9">
        <v>16</v>
      </c>
      <c r="B38" s="10" t="s">
        <v>74</v>
      </c>
      <c r="C38" s="10" t="str">
        <f t="shared" si="1"/>
        <v>己酮可可碱注射剂</v>
      </c>
      <c r="D38" s="10">
        <v>1</v>
      </c>
      <c r="E38" s="10" t="s">
        <v>36</v>
      </c>
      <c r="F38" s="10" t="s">
        <v>75</v>
      </c>
      <c r="G38" s="12">
        <v>13</v>
      </c>
      <c r="H38" s="10" t="s">
        <v>77</v>
      </c>
      <c r="I38" s="9" t="s">
        <v>17</v>
      </c>
      <c r="J38" s="15">
        <v>22.5</v>
      </c>
      <c r="K38" s="15">
        <v>36.9230769230769</v>
      </c>
      <c r="L38" s="15">
        <v>59.4231</v>
      </c>
      <c r="M38" s="12">
        <v>13</v>
      </c>
      <c r="N38" s="9" t="s">
        <v>25</v>
      </c>
    </row>
    <row r="39" spans="1:14">
      <c r="A39" s="9">
        <v>16</v>
      </c>
      <c r="B39" s="10" t="s">
        <v>74</v>
      </c>
      <c r="C39" s="10" t="str">
        <f t="shared" si="1"/>
        <v>己酮可可碱注射剂</v>
      </c>
      <c r="D39" s="10">
        <v>1</v>
      </c>
      <c r="E39" s="10" t="s">
        <v>36</v>
      </c>
      <c r="F39" s="10" t="s">
        <v>75</v>
      </c>
      <c r="G39" s="12">
        <v>16.33</v>
      </c>
      <c r="H39" s="10" t="s">
        <v>78</v>
      </c>
      <c r="I39" s="9" t="s">
        <v>17</v>
      </c>
      <c r="J39" s="15">
        <v>28.428</v>
      </c>
      <c r="K39" s="15">
        <v>29.3937538273117</v>
      </c>
      <c r="L39" s="15">
        <v>57.8218</v>
      </c>
      <c r="M39" s="12">
        <v>16.33</v>
      </c>
      <c r="N39" s="9" t="s">
        <v>25</v>
      </c>
    </row>
    <row r="40" spans="1:14">
      <c r="A40" s="9">
        <v>16</v>
      </c>
      <c r="B40" s="10" t="s">
        <v>74</v>
      </c>
      <c r="C40" s="10" t="str">
        <f t="shared" si="1"/>
        <v>己酮可可碱注射剂</v>
      </c>
      <c r="D40" s="10">
        <v>1</v>
      </c>
      <c r="E40" s="10" t="s">
        <v>36</v>
      </c>
      <c r="F40" s="10" t="s">
        <v>75</v>
      </c>
      <c r="G40" s="12">
        <v>12.5</v>
      </c>
      <c r="H40" s="10" t="s">
        <v>79</v>
      </c>
      <c r="I40" s="9" t="s">
        <v>17</v>
      </c>
      <c r="J40" s="15">
        <v>15.6</v>
      </c>
      <c r="K40" s="15">
        <v>38.4</v>
      </c>
      <c r="L40" s="15">
        <v>54</v>
      </c>
      <c r="M40" s="12">
        <v>12.5</v>
      </c>
      <c r="N40" s="9" t="s">
        <v>25</v>
      </c>
    </row>
    <row r="41" spans="1:14">
      <c r="A41" s="9">
        <v>16</v>
      </c>
      <c r="B41" s="10" t="s">
        <v>74</v>
      </c>
      <c r="C41" s="10" t="str">
        <f t="shared" si="1"/>
        <v>己酮可可碱注射剂</v>
      </c>
      <c r="D41" s="10">
        <v>1</v>
      </c>
      <c r="E41" s="10" t="s">
        <v>36</v>
      </c>
      <c r="F41" s="10" t="s">
        <v>75</v>
      </c>
      <c r="G41" s="12">
        <v>15.76</v>
      </c>
      <c r="H41" s="10" t="s">
        <v>80</v>
      </c>
      <c r="I41" s="9" t="s">
        <v>17</v>
      </c>
      <c r="J41" s="15">
        <v>21.3</v>
      </c>
      <c r="K41" s="15">
        <v>30.4568527918782</v>
      </c>
      <c r="L41" s="15">
        <v>51.7569</v>
      </c>
      <c r="M41" s="12">
        <v>15.76</v>
      </c>
      <c r="N41" s="9" t="s">
        <v>25</v>
      </c>
    </row>
    <row r="42" spans="1:14">
      <c r="A42" s="9">
        <v>16</v>
      </c>
      <c r="B42" s="10" t="s">
        <v>74</v>
      </c>
      <c r="C42" s="10" t="str">
        <f t="shared" si="1"/>
        <v>己酮可可碱注射剂</v>
      </c>
      <c r="D42" s="10">
        <v>1</v>
      </c>
      <c r="E42" s="10" t="s">
        <v>36</v>
      </c>
      <c r="F42" s="10" t="s">
        <v>75</v>
      </c>
      <c r="G42" s="12">
        <v>16.5</v>
      </c>
      <c r="H42" s="10" t="s">
        <v>81</v>
      </c>
      <c r="I42" s="9" t="s">
        <v>17</v>
      </c>
      <c r="J42" s="15">
        <v>21.6</v>
      </c>
      <c r="K42" s="15">
        <v>29.0909090909091</v>
      </c>
      <c r="L42" s="15">
        <v>50.6909</v>
      </c>
      <c r="M42" s="12">
        <v>16.5</v>
      </c>
      <c r="N42" s="9" t="s">
        <v>25</v>
      </c>
    </row>
    <row r="43" spans="1:14">
      <c r="A43" s="9">
        <v>17</v>
      </c>
      <c r="B43" s="10" t="s">
        <v>82</v>
      </c>
      <c r="C43" s="10" t="str">
        <f t="shared" si="1"/>
        <v>卡维地洛口服常释剂型</v>
      </c>
      <c r="D43" s="10">
        <v>1</v>
      </c>
      <c r="E43" s="10" t="s">
        <v>14</v>
      </c>
      <c r="F43" s="10" t="s">
        <v>37</v>
      </c>
      <c r="G43" s="12">
        <v>0.26</v>
      </c>
      <c r="H43" s="10" t="s">
        <v>83</v>
      </c>
      <c r="I43" s="9" t="s">
        <v>17</v>
      </c>
      <c r="J43" s="15">
        <v>28.968</v>
      </c>
      <c r="K43" s="15">
        <v>40</v>
      </c>
      <c r="L43" s="15">
        <v>68.968</v>
      </c>
      <c r="M43" s="12">
        <v>0.26</v>
      </c>
      <c r="N43" s="9" t="s">
        <v>25</v>
      </c>
    </row>
    <row r="44" spans="1:14">
      <c r="A44" s="9">
        <v>17</v>
      </c>
      <c r="B44" s="10" t="s">
        <v>82</v>
      </c>
      <c r="C44" s="10" t="str">
        <f t="shared" si="1"/>
        <v>卡维地洛口服常释剂型</v>
      </c>
      <c r="D44" s="10">
        <v>1</v>
      </c>
      <c r="E44" s="10" t="s">
        <v>14</v>
      </c>
      <c r="F44" s="10" t="s">
        <v>37</v>
      </c>
      <c r="G44" s="12">
        <v>0.289</v>
      </c>
      <c r="H44" s="10" t="s">
        <v>84</v>
      </c>
      <c r="I44" s="9" t="s">
        <v>17</v>
      </c>
      <c r="J44" s="15">
        <v>30.768</v>
      </c>
      <c r="K44" s="15">
        <v>35.9861591695502</v>
      </c>
      <c r="L44" s="15">
        <v>66.7542</v>
      </c>
      <c r="M44" s="12">
        <v>0.289</v>
      </c>
      <c r="N44" s="9" t="s">
        <v>25</v>
      </c>
    </row>
    <row r="45" spans="1:14">
      <c r="A45" s="9">
        <v>17</v>
      </c>
      <c r="B45" s="10" t="s">
        <v>82</v>
      </c>
      <c r="C45" s="10" t="str">
        <f t="shared" si="1"/>
        <v>卡维地洛口服常释剂型</v>
      </c>
      <c r="D45" s="10">
        <v>1</v>
      </c>
      <c r="E45" s="10" t="s">
        <v>14</v>
      </c>
      <c r="F45" s="10" t="s">
        <v>37</v>
      </c>
      <c r="G45" s="12">
        <v>0.2688</v>
      </c>
      <c r="H45" s="10" t="s">
        <v>65</v>
      </c>
      <c r="I45" s="9" t="s">
        <v>17</v>
      </c>
      <c r="J45" s="15">
        <v>27.15</v>
      </c>
      <c r="K45" s="15">
        <v>38.6904761904762</v>
      </c>
      <c r="L45" s="15">
        <v>65.8405</v>
      </c>
      <c r="M45" s="12">
        <v>0.2688</v>
      </c>
      <c r="N45" s="9" t="s">
        <v>25</v>
      </c>
    </row>
    <row r="46" spans="1:14">
      <c r="A46" s="9">
        <v>17</v>
      </c>
      <c r="B46" s="10" t="s">
        <v>82</v>
      </c>
      <c r="C46" s="10" t="str">
        <f t="shared" si="1"/>
        <v>卡维地洛口服常释剂型</v>
      </c>
      <c r="D46" s="10">
        <v>1</v>
      </c>
      <c r="E46" s="10" t="s">
        <v>14</v>
      </c>
      <c r="F46" s="10" t="s">
        <v>37</v>
      </c>
      <c r="G46" s="12">
        <v>0.45</v>
      </c>
      <c r="H46" s="10" t="s">
        <v>85</v>
      </c>
      <c r="I46" s="9" t="s">
        <v>17</v>
      </c>
      <c r="J46" s="15">
        <v>40.752</v>
      </c>
      <c r="K46" s="15">
        <v>23.1111111111111</v>
      </c>
      <c r="L46" s="15">
        <v>63.8631</v>
      </c>
      <c r="M46" s="12">
        <v>0.45</v>
      </c>
      <c r="N46" s="9" t="s">
        <v>25</v>
      </c>
    </row>
    <row r="47" spans="1:14">
      <c r="A47" s="9">
        <v>18</v>
      </c>
      <c r="B47" s="10" t="s">
        <v>86</v>
      </c>
      <c r="C47" s="10" t="str">
        <f t="shared" si="1"/>
        <v>可乐定贴剂</v>
      </c>
      <c r="D47" s="10">
        <v>1</v>
      </c>
      <c r="E47" s="10" t="s">
        <v>87</v>
      </c>
      <c r="F47" s="10" t="s">
        <v>88</v>
      </c>
      <c r="G47" s="12">
        <v>35</v>
      </c>
      <c r="H47" s="10" t="s">
        <v>89</v>
      </c>
      <c r="I47" s="9" t="s">
        <v>17</v>
      </c>
      <c r="J47" s="15">
        <v>15.9</v>
      </c>
      <c r="K47" s="15">
        <v>40</v>
      </c>
      <c r="L47" s="15">
        <v>55.9</v>
      </c>
      <c r="M47" s="12">
        <v>35</v>
      </c>
      <c r="N47" s="9" t="s">
        <v>25</v>
      </c>
    </row>
    <row r="48" spans="1:14">
      <c r="A48" s="9">
        <v>18</v>
      </c>
      <c r="B48" s="10" t="s">
        <v>86</v>
      </c>
      <c r="C48" s="10" t="str">
        <f t="shared" si="1"/>
        <v>可乐定贴剂</v>
      </c>
      <c r="D48" s="10">
        <v>1</v>
      </c>
      <c r="E48" s="10" t="s">
        <v>87</v>
      </c>
      <c r="F48" s="10" t="s">
        <v>88</v>
      </c>
      <c r="G48" s="12">
        <v>42.3</v>
      </c>
      <c r="H48" s="10" t="s">
        <v>90</v>
      </c>
      <c r="I48" s="9" t="s">
        <v>17</v>
      </c>
      <c r="J48" s="15">
        <v>15.6</v>
      </c>
      <c r="K48" s="15">
        <v>33.096926713948</v>
      </c>
      <c r="L48" s="15">
        <v>48.6969</v>
      </c>
      <c r="M48" s="12">
        <v>42.3</v>
      </c>
      <c r="N48" s="9" t="s">
        <v>25</v>
      </c>
    </row>
    <row r="49" spans="1:14">
      <c r="A49" s="9">
        <v>19</v>
      </c>
      <c r="B49" s="10" t="s">
        <v>91</v>
      </c>
      <c r="C49" s="10" t="str">
        <f t="shared" si="1"/>
        <v>拉贝洛尔口服常释剂型</v>
      </c>
      <c r="D49" s="10">
        <v>1</v>
      </c>
      <c r="E49" s="10" t="s">
        <v>14</v>
      </c>
      <c r="F49" s="10" t="s">
        <v>20</v>
      </c>
      <c r="G49" s="12">
        <v>0.68</v>
      </c>
      <c r="H49" s="10" t="s">
        <v>92</v>
      </c>
      <c r="I49" s="9" t="s">
        <v>17</v>
      </c>
      <c r="J49" s="15"/>
      <c r="K49" s="15"/>
      <c r="L49" s="15"/>
      <c r="M49" s="12">
        <v>0.68</v>
      </c>
      <c r="N49" s="9" t="s">
        <v>18</v>
      </c>
    </row>
    <row r="50" spans="1:14">
      <c r="A50" s="9">
        <v>19</v>
      </c>
      <c r="B50" s="10" t="s">
        <v>91</v>
      </c>
      <c r="C50" s="10" t="str">
        <f t="shared" si="1"/>
        <v>拉贝洛尔口服常释剂型</v>
      </c>
      <c r="D50" s="10">
        <v>1</v>
      </c>
      <c r="E50" s="10" t="s">
        <v>14</v>
      </c>
      <c r="F50" s="10" t="s">
        <v>20</v>
      </c>
      <c r="G50" s="12">
        <v>0.715</v>
      </c>
      <c r="H50" s="10" t="s">
        <v>93</v>
      </c>
      <c r="I50" s="9" t="s">
        <v>17</v>
      </c>
      <c r="J50" s="15"/>
      <c r="K50" s="15"/>
      <c r="L50" s="15"/>
      <c r="M50" s="12">
        <v>0.715</v>
      </c>
      <c r="N50" s="9" t="s">
        <v>18</v>
      </c>
    </row>
    <row r="51" spans="1:14">
      <c r="A51" s="9">
        <v>20</v>
      </c>
      <c r="B51" s="10" t="s">
        <v>94</v>
      </c>
      <c r="C51" s="10" t="str">
        <f t="shared" si="1"/>
        <v>拉西地平口服常释剂型</v>
      </c>
      <c r="D51" s="10">
        <v>1</v>
      </c>
      <c r="E51" s="10" t="s">
        <v>14</v>
      </c>
      <c r="F51" s="10" t="s">
        <v>95</v>
      </c>
      <c r="G51" s="12">
        <v>0.6</v>
      </c>
      <c r="H51" s="10" t="s">
        <v>96</v>
      </c>
      <c r="I51" s="9" t="s">
        <v>17</v>
      </c>
      <c r="J51" s="15">
        <v>27.6</v>
      </c>
      <c r="K51" s="15">
        <v>38.8866666666667</v>
      </c>
      <c r="L51" s="15">
        <v>66.4867</v>
      </c>
      <c r="M51" s="12">
        <v>0.6</v>
      </c>
      <c r="N51" s="9" t="s">
        <v>25</v>
      </c>
    </row>
    <row r="52" spans="1:14">
      <c r="A52" s="9">
        <v>20</v>
      </c>
      <c r="B52" s="10" t="s">
        <v>94</v>
      </c>
      <c r="C52" s="10" t="str">
        <f t="shared" si="1"/>
        <v>拉西地平口服常释剂型</v>
      </c>
      <c r="D52" s="10">
        <v>1</v>
      </c>
      <c r="E52" s="10" t="s">
        <v>14</v>
      </c>
      <c r="F52" s="10" t="s">
        <v>95</v>
      </c>
      <c r="G52" s="12">
        <v>0.5833</v>
      </c>
      <c r="H52" s="10" t="s">
        <v>97</v>
      </c>
      <c r="I52" s="9" t="s">
        <v>17</v>
      </c>
      <c r="J52" s="15">
        <v>25.38</v>
      </c>
      <c r="K52" s="15">
        <v>40</v>
      </c>
      <c r="L52" s="15">
        <v>65.38</v>
      </c>
      <c r="M52" s="12">
        <v>0.5833</v>
      </c>
      <c r="N52" s="9" t="s">
        <v>25</v>
      </c>
    </row>
    <row r="53" spans="1:14">
      <c r="A53" s="9">
        <v>21</v>
      </c>
      <c r="B53" s="10" t="s">
        <v>98</v>
      </c>
      <c r="C53" s="10" t="str">
        <f t="shared" si="1"/>
        <v>洛伐他汀口服常释剂型</v>
      </c>
      <c r="D53" s="10">
        <v>1</v>
      </c>
      <c r="E53" s="10" t="s">
        <v>14</v>
      </c>
      <c r="F53" s="10" t="s">
        <v>46</v>
      </c>
      <c r="G53" s="12">
        <v>0.36</v>
      </c>
      <c r="H53" s="10" t="s">
        <v>99</v>
      </c>
      <c r="I53" s="9" t="s">
        <v>17</v>
      </c>
      <c r="J53" s="15">
        <v>24.18</v>
      </c>
      <c r="K53" s="15">
        <v>40</v>
      </c>
      <c r="L53" s="15">
        <v>64.18</v>
      </c>
      <c r="M53" s="12">
        <v>0.36</v>
      </c>
      <c r="N53" s="9" t="s">
        <v>25</v>
      </c>
    </row>
    <row r="54" spans="1:14">
      <c r="A54" s="9">
        <v>21</v>
      </c>
      <c r="B54" s="10" t="s">
        <v>98</v>
      </c>
      <c r="C54" s="10" t="str">
        <f t="shared" si="1"/>
        <v>洛伐他汀口服常释剂型</v>
      </c>
      <c r="D54" s="10">
        <v>1</v>
      </c>
      <c r="E54" s="10" t="s">
        <v>14</v>
      </c>
      <c r="F54" s="10" t="s">
        <v>46</v>
      </c>
      <c r="G54" s="12">
        <v>0.45</v>
      </c>
      <c r="H54" s="10" t="s">
        <v>100</v>
      </c>
      <c r="I54" s="9" t="s">
        <v>17</v>
      </c>
      <c r="J54" s="15">
        <v>17.898</v>
      </c>
      <c r="K54" s="15">
        <v>32</v>
      </c>
      <c r="L54" s="15">
        <v>49.898</v>
      </c>
      <c r="M54" s="12">
        <v>0.45</v>
      </c>
      <c r="N54" s="9" t="s">
        <v>25</v>
      </c>
    </row>
    <row r="55" spans="1:14">
      <c r="A55" s="9">
        <v>21</v>
      </c>
      <c r="B55" s="10" t="s">
        <v>98</v>
      </c>
      <c r="C55" s="10" t="str">
        <f t="shared" si="1"/>
        <v>洛伐他汀口服常释剂型</v>
      </c>
      <c r="D55" s="10">
        <v>1</v>
      </c>
      <c r="E55" s="10" t="s">
        <v>14</v>
      </c>
      <c r="F55" s="10" t="s">
        <v>46</v>
      </c>
      <c r="G55" s="12">
        <v>0.8</v>
      </c>
      <c r="H55" s="10" t="s">
        <v>85</v>
      </c>
      <c r="I55" s="9" t="s">
        <v>17</v>
      </c>
      <c r="J55" s="15">
        <v>29.352</v>
      </c>
      <c r="K55" s="15">
        <v>18</v>
      </c>
      <c r="L55" s="15">
        <v>47.352</v>
      </c>
      <c r="M55" s="12">
        <v>0.8</v>
      </c>
      <c r="N55" s="9" t="s">
        <v>25</v>
      </c>
    </row>
    <row r="56" spans="1:14">
      <c r="A56" s="9">
        <v>21</v>
      </c>
      <c r="B56" s="10" t="s">
        <v>98</v>
      </c>
      <c r="C56" s="10" t="str">
        <f t="shared" si="1"/>
        <v>洛伐他汀口服常释剂型</v>
      </c>
      <c r="D56" s="10">
        <v>1</v>
      </c>
      <c r="E56" s="10" t="s">
        <v>14</v>
      </c>
      <c r="F56" s="10" t="s">
        <v>46</v>
      </c>
      <c r="G56" s="12">
        <v>0.82</v>
      </c>
      <c r="H56" s="10" t="s">
        <v>101</v>
      </c>
      <c r="I56" s="9" t="s">
        <v>17</v>
      </c>
      <c r="J56" s="15">
        <v>24.294</v>
      </c>
      <c r="K56" s="15">
        <v>17.5609756097561</v>
      </c>
      <c r="L56" s="15">
        <v>41.855</v>
      </c>
      <c r="M56" s="12">
        <v>0.82</v>
      </c>
      <c r="N56" s="9" t="s">
        <v>25</v>
      </c>
    </row>
    <row r="57" spans="1:14">
      <c r="A57" s="9">
        <v>21</v>
      </c>
      <c r="B57" s="10" t="s">
        <v>98</v>
      </c>
      <c r="C57" s="10" t="str">
        <f t="shared" si="1"/>
        <v>洛伐他汀口服常释剂型</v>
      </c>
      <c r="D57" s="10">
        <v>1</v>
      </c>
      <c r="E57" s="10" t="s">
        <v>14</v>
      </c>
      <c r="F57" s="10" t="s">
        <v>46</v>
      </c>
      <c r="G57" s="12">
        <v>0.69</v>
      </c>
      <c r="H57" s="10" t="s">
        <v>102</v>
      </c>
      <c r="I57" s="9" t="s">
        <v>17</v>
      </c>
      <c r="J57" s="15">
        <v>15.6</v>
      </c>
      <c r="K57" s="15">
        <v>20.8695652173913</v>
      </c>
      <c r="L57" s="15">
        <v>36.4696</v>
      </c>
      <c r="M57" s="12">
        <v>0.69</v>
      </c>
      <c r="N57" s="9" t="s">
        <v>25</v>
      </c>
    </row>
    <row r="58" spans="1:14">
      <c r="A58" s="9">
        <v>22</v>
      </c>
      <c r="B58" s="10" t="s">
        <v>103</v>
      </c>
      <c r="C58" s="10" t="str">
        <f t="shared" si="1"/>
        <v>米格列奈钙口服常释剂型</v>
      </c>
      <c r="D58" s="10">
        <v>1</v>
      </c>
      <c r="E58" s="10" t="s">
        <v>14</v>
      </c>
      <c r="F58" s="10" t="s">
        <v>104</v>
      </c>
      <c r="G58" s="12">
        <v>0.3</v>
      </c>
      <c r="H58" s="10" t="s">
        <v>105</v>
      </c>
      <c r="I58" s="9" t="s">
        <v>17</v>
      </c>
      <c r="J58" s="15">
        <v>39.816</v>
      </c>
      <c r="K58" s="15">
        <v>40</v>
      </c>
      <c r="L58" s="15">
        <v>79.816</v>
      </c>
      <c r="M58" s="12">
        <v>0.3</v>
      </c>
      <c r="N58" s="9" t="s">
        <v>25</v>
      </c>
    </row>
    <row r="59" spans="1:14">
      <c r="A59" s="9">
        <v>23</v>
      </c>
      <c r="B59" s="10" t="s">
        <v>106</v>
      </c>
      <c r="C59" s="10" t="str">
        <f t="shared" si="1"/>
        <v>萘哌地尔口服常释剂型</v>
      </c>
      <c r="D59" s="10">
        <v>1</v>
      </c>
      <c r="E59" s="10" t="s">
        <v>14</v>
      </c>
      <c r="F59" s="10" t="s">
        <v>15</v>
      </c>
      <c r="G59" s="12">
        <v>0.96</v>
      </c>
      <c r="H59" s="10" t="s">
        <v>107</v>
      </c>
      <c r="I59" s="9" t="s">
        <v>17</v>
      </c>
      <c r="J59" s="15">
        <v>26.376</v>
      </c>
      <c r="K59" s="15">
        <v>40</v>
      </c>
      <c r="L59" s="15">
        <v>66.376</v>
      </c>
      <c r="M59" s="12">
        <v>0.96</v>
      </c>
      <c r="N59" s="9" t="s">
        <v>25</v>
      </c>
    </row>
    <row r="60" spans="1:14">
      <c r="A60" s="9">
        <v>24</v>
      </c>
      <c r="B60" s="10" t="s">
        <v>108</v>
      </c>
      <c r="C60" s="10" t="str">
        <f t="shared" si="1"/>
        <v>尼卡地平注射剂</v>
      </c>
      <c r="D60" s="10">
        <v>1</v>
      </c>
      <c r="E60" s="10" t="s">
        <v>36</v>
      </c>
      <c r="F60" s="10" t="s">
        <v>37</v>
      </c>
      <c r="G60" s="12">
        <v>30.277</v>
      </c>
      <c r="H60" s="10" t="s">
        <v>109</v>
      </c>
      <c r="I60" s="9" t="s">
        <v>17</v>
      </c>
      <c r="J60" s="15">
        <v>21.042</v>
      </c>
      <c r="K60" s="15">
        <v>40</v>
      </c>
      <c r="L60" s="15">
        <v>61.042</v>
      </c>
      <c r="M60" s="12">
        <v>30.277</v>
      </c>
      <c r="N60" s="9" t="s">
        <v>25</v>
      </c>
    </row>
    <row r="61" spans="1:14">
      <c r="A61" s="9">
        <v>24</v>
      </c>
      <c r="B61" s="10" t="s">
        <v>108</v>
      </c>
      <c r="C61" s="10" t="str">
        <f t="shared" si="1"/>
        <v>尼卡地平注射剂</v>
      </c>
      <c r="D61" s="10">
        <v>1</v>
      </c>
      <c r="E61" s="10" t="s">
        <v>36</v>
      </c>
      <c r="F61" s="10" t="s">
        <v>37</v>
      </c>
      <c r="G61" s="12">
        <v>34</v>
      </c>
      <c r="H61" s="10" t="s">
        <v>110</v>
      </c>
      <c r="I61" s="9" t="s">
        <v>17</v>
      </c>
      <c r="J61" s="15"/>
      <c r="K61" s="15"/>
      <c r="L61" s="15"/>
      <c r="M61" s="12">
        <v>34</v>
      </c>
      <c r="N61" s="9" t="s">
        <v>18</v>
      </c>
    </row>
    <row r="62" spans="1:14">
      <c r="A62" s="9">
        <v>25</v>
      </c>
      <c r="B62" s="10" t="s">
        <v>111</v>
      </c>
      <c r="C62" s="10" t="str">
        <f t="shared" si="1"/>
        <v>尼麦角林口服常释剂型</v>
      </c>
      <c r="D62" s="10">
        <v>1</v>
      </c>
      <c r="E62" s="10" t="s">
        <v>14</v>
      </c>
      <c r="F62" s="10" t="s">
        <v>37</v>
      </c>
      <c r="G62" s="12">
        <v>0.765</v>
      </c>
      <c r="H62" s="10" t="s">
        <v>66</v>
      </c>
      <c r="I62" s="9" t="s">
        <v>17</v>
      </c>
      <c r="J62" s="15">
        <v>23.568</v>
      </c>
      <c r="K62" s="15">
        <v>36.5908496732026</v>
      </c>
      <c r="L62" s="15">
        <v>60.1588</v>
      </c>
      <c r="M62" s="12">
        <v>0.765</v>
      </c>
      <c r="N62" s="9" t="s">
        <v>25</v>
      </c>
    </row>
    <row r="63" spans="1:14">
      <c r="A63" s="9">
        <v>25</v>
      </c>
      <c r="B63" s="10" t="s">
        <v>111</v>
      </c>
      <c r="C63" s="10" t="str">
        <f t="shared" si="1"/>
        <v>尼麦角林口服常释剂型</v>
      </c>
      <c r="D63" s="10">
        <v>1</v>
      </c>
      <c r="E63" s="10" t="s">
        <v>14</v>
      </c>
      <c r="F63" s="10" t="s">
        <v>37</v>
      </c>
      <c r="G63" s="12">
        <v>0.8192</v>
      </c>
      <c r="H63" s="10" t="s">
        <v>112</v>
      </c>
      <c r="I63" s="9" t="s">
        <v>17</v>
      </c>
      <c r="J63" s="15"/>
      <c r="K63" s="15"/>
      <c r="L63" s="15"/>
      <c r="M63" s="12">
        <v>0.8192</v>
      </c>
      <c r="N63" s="9" t="s">
        <v>18</v>
      </c>
    </row>
    <row r="64" spans="1:14">
      <c r="A64" s="9">
        <v>25</v>
      </c>
      <c r="B64" s="10" t="s">
        <v>111</v>
      </c>
      <c r="C64" s="10" t="str">
        <f t="shared" si="1"/>
        <v>尼麦角林口服常释剂型</v>
      </c>
      <c r="D64" s="10">
        <v>1</v>
      </c>
      <c r="E64" s="10" t="s">
        <v>14</v>
      </c>
      <c r="F64" s="10" t="s">
        <v>37</v>
      </c>
      <c r="G64" s="12">
        <v>0.76</v>
      </c>
      <c r="H64" s="10" t="s">
        <v>113</v>
      </c>
      <c r="I64" s="9" t="s">
        <v>17</v>
      </c>
      <c r="J64" s="15"/>
      <c r="K64" s="15"/>
      <c r="L64" s="15"/>
      <c r="M64" s="12">
        <v>0.76</v>
      </c>
      <c r="N64" s="9" t="s">
        <v>18</v>
      </c>
    </row>
    <row r="65" spans="1:14">
      <c r="A65" s="9">
        <v>26</v>
      </c>
      <c r="B65" s="10" t="s">
        <v>114</v>
      </c>
      <c r="C65" s="10" t="str">
        <f t="shared" si="1"/>
        <v>尼莫地平口服常释剂型</v>
      </c>
      <c r="D65" s="10">
        <v>1</v>
      </c>
      <c r="E65" s="10" t="s">
        <v>14</v>
      </c>
      <c r="F65" s="10" t="s">
        <v>46</v>
      </c>
      <c r="G65" s="12">
        <v>0.0838</v>
      </c>
      <c r="H65" s="10" t="s">
        <v>56</v>
      </c>
      <c r="I65" s="9" t="s">
        <v>17</v>
      </c>
      <c r="J65" s="15">
        <v>32.16</v>
      </c>
      <c r="K65" s="15">
        <v>29.4033412887828</v>
      </c>
      <c r="L65" s="15">
        <v>61.5633</v>
      </c>
      <c r="M65" s="12">
        <v>0.0838</v>
      </c>
      <c r="N65" s="9" t="s">
        <v>25</v>
      </c>
    </row>
    <row r="66" spans="1:14">
      <c r="A66" s="9">
        <v>26</v>
      </c>
      <c r="B66" s="10" t="s">
        <v>114</v>
      </c>
      <c r="C66" s="10" t="str">
        <f t="shared" si="1"/>
        <v>尼莫地平口服常释剂型</v>
      </c>
      <c r="D66" s="10">
        <v>1</v>
      </c>
      <c r="E66" s="10" t="s">
        <v>14</v>
      </c>
      <c r="F66" s="10" t="s">
        <v>46</v>
      </c>
      <c r="G66" s="12">
        <v>0.1</v>
      </c>
      <c r="H66" s="10" t="s">
        <v>115</v>
      </c>
      <c r="I66" s="9" t="s">
        <v>17</v>
      </c>
      <c r="J66" s="15">
        <v>35.142</v>
      </c>
      <c r="K66" s="15">
        <v>24.64</v>
      </c>
      <c r="L66" s="15">
        <v>59.782</v>
      </c>
      <c r="M66" s="12">
        <v>0.1</v>
      </c>
      <c r="N66" s="9" t="s">
        <v>25</v>
      </c>
    </row>
    <row r="67" spans="1:14">
      <c r="A67" s="9">
        <v>26</v>
      </c>
      <c r="B67" s="10" t="s">
        <v>114</v>
      </c>
      <c r="C67" s="10" t="str">
        <f t="shared" si="1"/>
        <v>尼莫地平口服常释剂型</v>
      </c>
      <c r="D67" s="10">
        <v>1</v>
      </c>
      <c r="E67" s="10" t="s">
        <v>14</v>
      </c>
      <c r="F67" s="10" t="s">
        <v>46</v>
      </c>
      <c r="G67" s="12">
        <v>0.0815</v>
      </c>
      <c r="H67" s="10" t="s">
        <v>116</v>
      </c>
      <c r="I67" s="9" t="s">
        <v>17</v>
      </c>
      <c r="J67" s="15">
        <v>23.1</v>
      </c>
      <c r="K67" s="15">
        <v>30.2331288343558</v>
      </c>
      <c r="L67" s="15">
        <v>53.3331</v>
      </c>
      <c r="M67" s="12">
        <v>0.0815</v>
      </c>
      <c r="N67" s="9" t="s">
        <v>25</v>
      </c>
    </row>
    <row r="68" spans="1:14">
      <c r="A68" s="9">
        <v>26</v>
      </c>
      <c r="B68" s="10" t="s">
        <v>114</v>
      </c>
      <c r="C68" s="10" t="str">
        <f t="shared" si="1"/>
        <v>尼莫地平口服常释剂型</v>
      </c>
      <c r="D68" s="10">
        <v>1</v>
      </c>
      <c r="E68" s="10" t="s">
        <v>14</v>
      </c>
      <c r="F68" s="10" t="s">
        <v>46</v>
      </c>
      <c r="G68" s="12">
        <v>0.0616</v>
      </c>
      <c r="H68" s="10" t="s">
        <v>117</v>
      </c>
      <c r="I68" s="9" t="s">
        <v>17</v>
      </c>
      <c r="J68" s="15">
        <v>13.2</v>
      </c>
      <c r="K68" s="15">
        <v>40</v>
      </c>
      <c r="L68" s="15">
        <v>53.2</v>
      </c>
      <c r="M68" s="12">
        <v>0.0616</v>
      </c>
      <c r="N68" s="9" t="s">
        <v>25</v>
      </c>
    </row>
    <row r="69" spans="1:14">
      <c r="A69" s="9">
        <v>26</v>
      </c>
      <c r="B69" s="10" t="s">
        <v>114</v>
      </c>
      <c r="C69" s="10" t="str">
        <f t="shared" ref="C69:C100" si="2">B69&amp;E69</f>
        <v>尼莫地平口服常释剂型</v>
      </c>
      <c r="D69" s="10">
        <v>1</v>
      </c>
      <c r="E69" s="10" t="s">
        <v>14</v>
      </c>
      <c r="F69" s="10" t="s">
        <v>46</v>
      </c>
      <c r="G69" s="12">
        <v>0.1</v>
      </c>
      <c r="H69" s="10" t="s">
        <v>118</v>
      </c>
      <c r="I69" s="9" t="s">
        <v>17</v>
      </c>
      <c r="J69" s="15">
        <v>26.304</v>
      </c>
      <c r="K69" s="15">
        <v>24.64</v>
      </c>
      <c r="L69" s="15">
        <v>50.944</v>
      </c>
      <c r="M69" s="12">
        <v>0.1</v>
      </c>
      <c r="N69" s="9" t="s">
        <v>25</v>
      </c>
    </row>
    <row r="70" spans="1:14">
      <c r="A70" s="9">
        <v>26</v>
      </c>
      <c r="B70" s="10" t="s">
        <v>114</v>
      </c>
      <c r="C70" s="10" t="str">
        <f t="shared" si="2"/>
        <v>尼莫地平口服常释剂型</v>
      </c>
      <c r="D70" s="10">
        <v>1</v>
      </c>
      <c r="E70" s="10" t="s">
        <v>14</v>
      </c>
      <c r="F70" s="10" t="s">
        <v>46</v>
      </c>
      <c r="G70" s="12">
        <v>0.084</v>
      </c>
      <c r="H70" s="10" t="s">
        <v>119</v>
      </c>
      <c r="I70" s="9" t="s">
        <v>17</v>
      </c>
      <c r="J70" s="15">
        <v>20.4</v>
      </c>
      <c r="K70" s="15">
        <v>29.3333333333333</v>
      </c>
      <c r="L70" s="15">
        <v>49.7333</v>
      </c>
      <c r="M70" s="12">
        <v>0.084</v>
      </c>
      <c r="N70" s="9" t="s">
        <v>25</v>
      </c>
    </row>
    <row r="71" spans="1:14">
      <c r="A71" s="9">
        <v>26</v>
      </c>
      <c r="B71" s="10" t="s">
        <v>114</v>
      </c>
      <c r="C71" s="10" t="str">
        <f t="shared" si="2"/>
        <v>尼莫地平口服常释剂型</v>
      </c>
      <c r="D71" s="10">
        <v>1</v>
      </c>
      <c r="E71" s="10" t="s">
        <v>14</v>
      </c>
      <c r="F71" s="10" t="s">
        <v>46</v>
      </c>
      <c r="G71" s="12">
        <v>0.1</v>
      </c>
      <c r="H71" s="10" t="s">
        <v>120</v>
      </c>
      <c r="I71" s="9" t="s">
        <v>17</v>
      </c>
      <c r="J71" s="15">
        <v>24.96</v>
      </c>
      <c r="K71" s="15">
        <v>24.64</v>
      </c>
      <c r="L71" s="15">
        <v>49.6</v>
      </c>
      <c r="M71" s="12">
        <v>0.1</v>
      </c>
      <c r="N71" s="9" t="s">
        <v>25</v>
      </c>
    </row>
    <row r="72" spans="1:14">
      <c r="A72" s="9">
        <v>26</v>
      </c>
      <c r="B72" s="10" t="s">
        <v>114</v>
      </c>
      <c r="C72" s="10" t="str">
        <f t="shared" si="2"/>
        <v>尼莫地平口服常释剂型</v>
      </c>
      <c r="D72" s="10">
        <v>1</v>
      </c>
      <c r="E72" s="10" t="s">
        <v>14</v>
      </c>
      <c r="F72" s="10" t="s">
        <v>46</v>
      </c>
      <c r="G72" s="12">
        <v>0.0992</v>
      </c>
      <c r="H72" s="10" t="s">
        <v>121</v>
      </c>
      <c r="I72" s="9" t="s">
        <v>17</v>
      </c>
      <c r="J72" s="15">
        <v>20.34</v>
      </c>
      <c r="K72" s="15">
        <v>24.8387096774194</v>
      </c>
      <c r="L72" s="15">
        <v>45.1787</v>
      </c>
      <c r="M72" s="12">
        <v>0.0992</v>
      </c>
      <c r="N72" s="9" t="s">
        <v>25</v>
      </c>
    </row>
    <row r="73" spans="1:14">
      <c r="A73" s="9">
        <v>26</v>
      </c>
      <c r="B73" s="10" t="s">
        <v>114</v>
      </c>
      <c r="C73" s="10" t="str">
        <f t="shared" si="2"/>
        <v>尼莫地平口服常释剂型</v>
      </c>
      <c r="D73" s="10">
        <v>1</v>
      </c>
      <c r="E73" s="10" t="s">
        <v>14</v>
      </c>
      <c r="F73" s="10" t="s">
        <v>46</v>
      </c>
      <c r="G73" s="12">
        <v>0.0996</v>
      </c>
      <c r="H73" s="10" t="s">
        <v>122</v>
      </c>
      <c r="I73" s="9" t="s">
        <v>17</v>
      </c>
      <c r="J73" s="15">
        <v>17.4</v>
      </c>
      <c r="K73" s="15">
        <v>24.7389558232932</v>
      </c>
      <c r="L73" s="15">
        <v>42.139</v>
      </c>
      <c r="M73" s="12">
        <v>0.0996</v>
      </c>
      <c r="N73" s="9" t="s">
        <v>25</v>
      </c>
    </row>
    <row r="74" spans="1:14">
      <c r="A74" s="9">
        <v>26</v>
      </c>
      <c r="B74" s="10" t="s">
        <v>114</v>
      </c>
      <c r="C74" s="10" t="str">
        <f t="shared" si="2"/>
        <v>尼莫地平口服常释剂型</v>
      </c>
      <c r="D74" s="10">
        <v>1</v>
      </c>
      <c r="E74" s="10" t="s">
        <v>14</v>
      </c>
      <c r="F74" s="10" t="s">
        <v>46</v>
      </c>
      <c r="G74" s="12">
        <v>0.099</v>
      </c>
      <c r="H74" s="10" t="s">
        <v>123</v>
      </c>
      <c r="I74" s="9" t="s">
        <v>17</v>
      </c>
      <c r="J74" s="15">
        <v>10.59</v>
      </c>
      <c r="K74" s="15">
        <v>24.8888888888889</v>
      </c>
      <c r="L74" s="15">
        <v>35.4789</v>
      </c>
      <c r="M74" s="12">
        <v>0.099</v>
      </c>
      <c r="N74" s="9" t="s">
        <v>25</v>
      </c>
    </row>
    <row r="75" spans="1:14">
      <c r="A75" s="9">
        <v>27</v>
      </c>
      <c r="B75" s="10" t="s">
        <v>114</v>
      </c>
      <c r="C75" s="10" t="str">
        <f t="shared" si="2"/>
        <v>尼莫地平注射剂</v>
      </c>
      <c r="D75" s="10">
        <v>1</v>
      </c>
      <c r="E75" s="10" t="s">
        <v>36</v>
      </c>
      <c r="F75" s="10" t="s">
        <v>95</v>
      </c>
      <c r="G75" s="12">
        <v>2.07</v>
      </c>
      <c r="H75" s="10" t="s">
        <v>124</v>
      </c>
      <c r="I75" s="9" t="s">
        <v>17</v>
      </c>
      <c r="J75" s="15">
        <v>28.488</v>
      </c>
      <c r="K75" s="15">
        <v>40</v>
      </c>
      <c r="L75" s="15">
        <v>68.488</v>
      </c>
      <c r="M75" s="12">
        <v>2.07</v>
      </c>
      <c r="N75" s="9" t="s">
        <v>25</v>
      </c>
    </row>
    <row r="76" spans="1:14">
      <c r="A76" s="9">
        <v>27</v>
      </c>
      <c r="B76" s="10" t="s">
        <v>114</v>
      </c>
      <c r="C76" s="10" t="str">
        <f t="shared" si="2"/>
        <v>尼莫地平注射剂</v>
      </c>
      <c r="D76" s="10">
        <v>1</v>
      </c>
      <c r="E76" s="10" t="s">
        <v>36</v>
      </c>
      <c r="F76" s="10" t="s">
        <v>95</v>
      </c>
      <c r="G76" s="12">
        <v>2.295</v>
      </c>
      <c r="H76" s="10" t="s">
        <v>48</v>
      </c>
      <c r="I76" s="9" t="s">
        <v>17</v>
      </c>
      <c r="J76" s="15">
        <v>19.632</v>
      </c>
      <c r="K76" s="15">
        <v>36.078431372549</v>
      </c>
      <c r="L76" s="15">
        <v>55.7104</v>
      </c>
      <c r="M76" s="12">
        <v>2.295</v>
      </c>
      <c r="N76" s="9" t="s">
        <v>25</v>
      </c>
    </row>
    <row r="77" spans="1:14">
      <c r="A77" s="9">
        <v>27</v>
      </c>
      <c r="B77" s="10" t="s">
        <v>114</v>
      </c>
      <c r="C77" s="10" t="str">
        <f t="shared" si="2"/>
        <v>尼莫地平注射剂</v>
      </c>
      <c r="D77" s="10">
        <v>1</v>
      </c>
      <c r="E77" s="10" t="s">
        <v>36</v>
      </c>
      <c r="F77" s="10" t="s">
        <v>95</v>
      </c>
      <c r="G77" s="12">
        <v>2.53</v>
      </c>
      <c r="H77" s="10" t="s">
        <v>66</v>
      </c>
      <c r="I77" s="9" t="s">
        <v>17</v>
      </c>
      <c r="J77" s="15">
        <v>22.068</v>
      </c>
      <c r="K77" s="15">
        <v>32.7272727272727</v>
      </c>
      <c r="L77" s="15">
        <v>54.7953</v>
      </c>
      <c r="M77" s="12">
        <v>2.53</v>
      </c>
      <c r="N77" s="9" t="s">
        <v>25</v>
      </c>
    </row>
    <row r="78" spans="1:14">
      <c r="A78" s="9">
        <v>27</v>
      </c>
      <c r="B78" s="10" t="s">
        <v>114</v>
      </c>
      <c r="C78" s="10" t="str">
        <f t="shared" si="2"/>
        <v>尼莫地平注射剂</v>
      </c>
      <c r="D78" s="10">
        <v>1</v>
      </c>
      <c r="E78" s="10" t="s">
        <v>36</v>
      </c>
      <c r="F78" s="10" t="s">
        <v>95</v>
      </c>
      <c r="G78" s="12">
        <v>2.83</v>
      </c>
      <c r="H78" s="10" t="s">
        <v>125</v>
      </c>
      <c r="I78" s="9" t="s">
        <v>17</v>
      </c>
      <c r="J78" s="15">
        <v>22.29</v>
      </c>
      <c r="K78" s="15">
        <v>29.2579505300353</v>
      </c>
      <c r="L78" s="15">
        <v>51.548</v>
      </c>
      <c r="M78" s="12">
        <v>2.83</v>
      </c>
      <c r="N78" s="9" t="s">
        <v>25</v>
      </c>
    </row>
    <row r="79" spans="1:14">
      <c r="A79" s="9">
        <v>27</v>
      </c>
      <c r="B79" s="10" t="s">
        <v>114</v>
      </c>
      <c r="C79" s="10" t="str">
        <f t="shared" si="2"/>
        <v>尼莫地平注射剂</v>
      </c>
      <c r="D79" s="10">
        <v>1</v>
      </c>
      <c r="E79" s="10" t="s">
        <v>36</v>
      </c>
      <c r="F79" s="10" t="s">
        <v>95</v>
      </c>
      <c r="G79" s="12">
        <v>7.7799</v>
      </c>
      <c r="H79" s="10" t="s">
        <v>126</v>
      </c>
      <c r="I79" s="9" t="s">
        <v>17</v>
      </c>
      <c r="J79" s="15">
        <v>23.862</v>
      </c>
      <c r="K79" s="15">
        <v>10.6428103188987</v>
      </c>
      <c r="L79" s="15">
        <v>34.5048</v>
      </c>
      <c r="M79" s="12">
        <v>7.7799</v>
      </c>
      <c r="N79" s="9" t="s">
        <v>25</v>
      </c>
    </row>
    <row r="80" spans="1:14">
      <c r="A80" s="9">
        <v>28</v>
      </c>
      <c r="B80" s="10" t="s">
        <v>127</v>
      </c>
      <c r="C80" s="10" t="str">
        <f t="shared" si="2"/>
        <v>尼群地平口服常释剂型</v>
      </c>
      <c r="D80" s="10">
        <v>1</v>
      </c>
      <c r="E80" s="10" t="s">
        <v>14</v>
      </c>
      <c r="F80" s="10" t="s">
        <v>37</v>
      </c>
      <c r="G80" s="12">
        <v>0.073</v>
      </c>
      <c r="H80" s="10" t="s">
        <v>76</v>
      </c>
      <c r="I80" s="9" t="s">
        <v>17</v>
      </c>
      <c r="J80" s="15">
        <v>35.646</v>
      </c>
      <c r="K80" s="15">
        <v>23.5616438356164</v>
      </c>
      <c r="L80" s="15">
        <v>59.2076</v>
      </c>
      <c r="M80" s="12">
        <v>0.073</v>
      </c>
      <c r="N80" s="9" t="s">
        <v>25</v>
      </c>
    </row>
    <row r="81" spans="1:14">
      <c r="A81" s="9">
        <v>28</v>
      </c>
      <c r="B81" s="10" t="s">
        <v>127</v>
      </c>
      <c r="C81" s="10" t="str">
        <f t="shared" si="2"/>
        <v>尼群地平口服常释剂型</v>
      </c>
      <c r="D81" s="10">
        <v>1</v>
      </c>
      <c r="E81" s="10" t="s">
        <v>14</v>
      </c>
      <c r="F81" s="10" t="s">
        <v>37</v>
      </c>
      <c r="G81" s="12">
        <v>0.043</v>
      </c>
      <c r="H81" s="10" t="s">
        <v>119</v>
      </c>
      <c r="I81" s="9" t="s">
        <v>17</v>
      </c>
      <c r="J81" s="15">
        <v>19.2</v>
      </c>
      <c r="K81" s="15">
        <v>40</v>
      </c>
      <c r="L81" s="15">
        <v>59.2</v>
      </c>
      <c r="M81" s="12">
        <v>0.043</v>
      </c>
      <c r="N81" s="9" t="s">
        <v>25</v>
      </c>
    </row>
    <row r="82" spans="1:14">
      <c r="A82" s="9">
        <v>28</v>
      </c>
      <c r="B82" s="10" t="s">
        <v>127</v>
      </c>
      <c r="C82" s="10" t="str">
        <f t="shared" si="2"/>
        <v>尼群地平口服常释剂型</v>
      </c>
      <c r="D82" s="10">
        <v>1</v>
      </c>
      <c r="E82" s="10" t="s">
        <v>14</v>
      </c>
      <c r="F82" s="10" t="s">
        <v>37</v>
      </c>
      <c r="G82" s="12">
        <v>0.0437</v>
      </c>
      <c r="H82" s="10" t="s">
        <v>49</v>
      </c>
      <c r="I82" s="9" t="s">
        <v>17</v>
      </c>
      <c r="J82" s="15">
        <v>15</v>
      </c>
      <c r="K82" s="15">
        <v>39.3592677345538</v>
      </c>
      <c r="L82" s="15">
        <v>54.3593</v>
      </c>
      <c r="M82" s="12">
        <v>0.0437</v>
      </c>
      <c r="N82" s="9" t="s">
        <v>25</v>
      </c>
    </row>
    <row r="83" spans="1:14">
      <c r="A83" s="9">
        <v>28</v>
      </c>
      <c r="B83" s="10" t="s">
        <v>127</v>
      </c>
      <c r="C83" s="10" t="str">
        <f t="shared" si="2"/>
        <v>尼群地平口服常释剂型</v>
      </c>
      <c r="D83" s="10">
        <v>1</v>
      </c>
      <c r="E83" s="10" t="s">
        <v>14</v>
      </c>
      <c r="F83" s="10" t="s">
        <v>37</v>
      </c>
      <c r="G83" s="12">
        <v>0.0581</v>
      </c>
      <c r="H83" s="10" t="s">
        <v>120</v>
      </c>
      <c r="I83" s="9" t="s">
        <v>17</v>
      </c>
      <c r="J83" s="15">
        <v>22.56</v>
      </c>
      <c r="K83" s="15">
        <v>29.6041308089501</v>
      </c>
      <c r="L83" s="15">
        <v>52.1641</v>
      </c>
      <c r="M83" s="12">
        <v>0.0581</v>
      </c>
      <c r="N83" s="9" t="s">
        <v>25</v>
      </c>
    </row>
    <row r="84" spans="1:14">
      <c r="A84" s="9">
        <v>28</v>
      </c>
      <c r="B84" s="10" t="s">
        <v>127</v>
      </c>
      <c r="C84" s="10" t="str">
        <f t="shared" si="2"/>
        <v>尼群地平口服常释剂型</v>
      </c>
      <c r="D84" s="10">
        <v>1</v>
      </c>
      <c r="E84" s="10" t="s">
        <v>14</v>
      </c>
      <c r="F84" s="10" t="s">
        <v>37</v>
      </c>
      <c r="G84" s="12">
        <v>0.08</v>
      </c>
      <c r="H84" s="10" t="s">
        <v>115</v>
      </c>
      <c r="I84" s="9" t="s">
        <v>17</v>
      </c>
      <c r="J84" s="15">
        <v>24.942</v>
      </c>
      <c r="K84" s="15">
        <v>21.5</v>
      </c>
      <c r="L84" s="15">
        <v>46.442</v>
      </c>
      <c r="M84" s="12">
        <v>0.08</v>
      </c>
      <c r="N84" s="9" t="s">
        <v>25</v>
      </c>
    </row>
    <row r="85" spans="1:14">
      <c r="A85" s="9">
        <v>28</v>
      </c>
      <c r="B85" s="10" t="s">
        <v>127</v>
      </c>
      <c r="C85" s="10" t="str">
        <f t="shared" si="2"/>
        <v>尼群地平口服常释剂型</v>
      </c>
      <c r="D85" s="10">
        <v>1</v>
      </c>
      <c r="E85" s="10" t="s">
        <v>14</v>
      </c>
      <c r="F85" s="10" t="s">
        <v>37</v>
      </c>
      <c r="G85" s="12">
        <v>0.0629</v>
      </c>
      <c r="H85" s="10" t="s">
        <v>128</v>
      </c>
      <c r="I85" s="9" t="s">
        <v>17</v>
      </c>
      <c r="J85" s="15">
        <v>15.3</v>
      </c>
      <c r="K85" s="15">
        <v>27.3449920508744</v>
      </c>
      <c r="L85" s="15">
        <v>42.645</v>
      </c>
      <c r="M85" s="12">
        <v>0.0629</v>
      </c>
      <c r="N85" s="9" t="s">
        <v>25</v>
      </c>
    </row>
    <row r="86" spans="1:14">
      <c r="A86" s="9">
        <v>28</v>
      </c>
      <c r="B86" s="10" t="s">
        <v>127</v>
      </c>
      <c r="C86" s="10" t="str">
        <f t="shared" si="2"/>
        <v>尼群地平口服常释剂型</v>
      </c>
      <c r="D86" s="10">
        <v>1</v>
      </c>
      <c r="E86" s="10" t="s">
        <v>14</v>
      </c>
      <c r="F86" s="10" t="s">
        <v>37</v>
      </c>
      <c r="G86" s="12">
        <v>0.059</v>
      </c>
      <c r="H86" s="10" t="s">
        <v>129</v>
      </c>
      <c r="I86" s="9" t="s">
        <v>17</v>
      </c>
      <c r="J86" s="15">
        <v>10.8</v>
      </c>
      <c r="K86" s="15">
        <v>29.1525423728814</v>
      </c>
      <c r="L86" s="15">
        <v>39.9525</v>
      </c>
      <c r="M86" s="12">
        <v>0.059</v>
      </c>
      <c r="N86" s="9" t="s">
        <v>25</v>
      </c>
    </row>
    <row r="87" spans="1:14">
      <c r="A87" s="9">
        <v>28</v>
      </c>
      <c r="B87" s="10" t="s">
        <v>127</v>
      </c>
      <c r="C87" s="10" t="str">
        <f t="shared" si="2"/>
        <v>尼群地平口服常释剂型</v>
      </c>
      <c r="D87" s="10">
        <v>1</v>
      </c>
      <c r="E87" s="10" t="s">
        <v>14</v>
      </c>
      <c r="F87" s="10" t="s">
        <v>37</v>
      </c>
      <c r="G87" s="12">
        <v>0.0999</v>
      </c>
      <c r="H87" s="10" t="s">
        <v>130</v>
      </c>
      <c r="I87" s="9" t="s">
        <v>17</v>
      </c>
      <c r="J87" s="15">
        <v>22.2</v>
      </c>
      <c r="K87" s="15">
        <v>17.2172172172172</v>
      </c>
      <c r="L87" s="15">
        <v>39.4172</v>
      </c>
      <c r="M87" s="12">
        <v>0.0999</v>
      </c>
      <c r="N87" s="9" t="s">
        <v>25</v>
      </c>
    </row>
    <row r="88" spans="1:14">
      <c r="A88" s="9">
        <v>28</v>
      </c>
      <c r="B88" s="10" t="s">
        <v>127</v>
      </c>
      <c r="C88" s="10" t="str">
        <f t="shared" si="2"/>
        <v>尼群地平口服常释剂型</v>
      </c>
      <c r="D88" s="10">
        <v>1</v>
      </c>
      <c r="E88" s="10" t="s">
        <v>14</v>
      </c>
      <c r="F88" s="10" t="s">
        <v>37</v>
      </c>
      <c r="G88" s="12">
        <v>0.08</v>
      </c>
      <c r="H88" s="10" t="s">
        <v>131</v>
      </c>
      <c r="I88" s="9" t="s">
        <v>17</v>
      </c>
      <c r="J88" s="15">
        <v>17.1</v>
      </c>
      <c r="K88" s="15">
        <v>21.5</v>
      </c>
      <c r="L88" s="15">
        <v>38.6</v>
      </c>
      <c r="M88" s="12">
        <v>0.08</v>
      </c>
      <c r="N88" s="9" t="s">
        <v>25</v>
      </c>
    </row>
    <row r="89" spans="1:14">
      <c r="A89" s="9">
        <v>28</v>
      </c>
      <c r="B89" s="10" t="s">
        <v>127</v>
      </c>
      <c r="C89" s="10" t="str">
        <f t="shared" si="2"/>
        <v>尼群地平口服常释剂型</v>
      </c>
      <c r="D89" s="10">
        <v>1</v>
      </c>
      <c r="E89" s="10" t="s">
        <v>14</v>
      </c>
      <c r="F89" s="10" t="s">
        <v>37</v>
      </c>
      <c r="G89" s="12">
        <v>0.0627</v>
      </c>
      <c r="H89" s="10" t="s">
        <v>132</v>
      </c>
      <c r="I89" s="9" t="s">
        <v>17</v>
      </c>
      <c r="J89" s="15">
        <v>9.3</v>
      </c>
      <c r="K89" s="15">
        <v>27.4322169059011</v>
      </c>
      <c r="L89" s="15">
        <v>36.7322</v>
      </c>
      <c r="M89" s="12">
        <v>0.0627</v>
      </c>
      <c r="N89" s="9" t="s">
        <v>25</v>
      </c>
    </row>
    <row r="90" spans="1:14">
      <c r="A90" s="9">
        <v>28</v>
      </c>
      <c r="B90" s="10" t="s">
        <v>127</v>
      </c>
      <c r="C90" s="10" t="str">
        <f t="shared" si="2"/>
        <v>尼群地平口服常释剂型</v>
      </c>
      <c r="D90" s="10">
        <v>1</v>
      </c>
      <c r="E90" s="10" t="s">
        <v>14</v>
      </c>
      <c r="F90" s="10" t="s">
        <v>37</v>
      </c>
      <c r="G90" s="12">
        <v>0.0955</v>
      </c>
      <c r="H90" s="10" t="s">
        <v>126</v>
      </c>
      <c r="I90" s="9" t="s">
        <v>17</v>
      </c>
      <c r="J90" s="15">
        <v>17.562</v>
      </c>
      <c r="K90" s="15">
        <v>18.0104712041885</v>
      </c>
      <c r="L90" s="15">
        <v>35.5725</v>
      </c>
      <c r="M90" s="12">
        <v>0.0955</v>
      </c>
      <c r="N90" s="9" t="s">
        <v>25</v>
      </c>
    </row>
    <row r="91" spans="1:14">
      <c r="A91" s="9">
        <v>28</v>
      </c>
      <c r="B91" s="10" t="s">
        <v>127</v>
      </c>
      <c r="C91" s="10" t="str">
        <f t="shared" si="2"/>
        <v>尼群地平口服常释剂型</v>
      </c>
      <c r="D91" s="10">
        <v>1</v>
      </c>
      <c r="E91" s="10" t="s">
        <v>14</v>
      </c>
      <c r="F91" s="10" t="s">
        <v>37</v>
      </c>
      <c r="G91" s="12">
        <v>0.1</v>
      </c>
      <c r="H91" s="10" t="s">
        <v>133</v>
      </c>
      <c r="I91" s="9" t="s">
        <v>17</v>
      </c>
      <c r="J91" s="15">
        <v>16.2</v>
      </c>
      <c r="K91" s="15">
        <v>17.2</v>
      </c>
      <c r="L91" s="15">
        <v>33.4</v>
      </c>
      <c r="M91" s="12">
        <v>0.1</v>
      </c>
      <c r="N91" s="9" t="s">
        <v>25</v>
      </c>
    </row>
    <row r="92" spans="1:14">
      <c r="A92" s="9">
        <v>28</v>
      </c>
      <c r="B92" s="10" t="s">
        <v>127</v>
      </c>
      <c r="C92" s="10" t="str">
        <f t="shared" si="2"/>
        <v>尼群地平口服常释剂型</v>
      </c>
      <c r="D92" s="10">
        <v>1</v>
      </c>
      <c r="E92" s="10" t="s">
        <v>14</v>
      </c>
      <c r="F92" s="10" t="s">
        <v>37</v>
      </c>
      <c r="G92" s="12">
        <v>0.0999</v>
      </c>
      <c r="H92" s="10" t="s">
        <v>134</v>
      </c>
      <c r="I92" s="9" t="s">
        <v>17</v>
      </c>
      <c r="J92" s="15">
        <v>13.8</v>
      </c>
      <c r="K92" s="15">
        <v>17.2172172172172</v>
      </c>
      <c r="L92" s="15">
        <v>31.0172</v>
      </c>
      <c r="M92" s="12">
        <v>0.0999</v>
      </c>
      <c r="N92" s="9" t="s">
        <v>25</v>
      </c>
    </row>
    <row r="93" spans="1:14">
      <c r="A93" s="9">
        <v>29</v>
      </c>
      <c r="B93" s="10" t="s">
        <v>135</v>
      </c>
      <c r="C93" s="10" t="str">
        <f t="shared" si="2"/>
        <v>哌唑嗪口服常释剂型</v>
      </c>
      <c r="D93" s="10">
        <v>1</v>
      </c>
      <c r="E93" s="10" t="s">
        <v>14</v>
      </c>
      <c r="F93" s="10" t="s">
        <v>136</v>
      </c>
      <c r="G93" s="12">
        <v>0.2</v>
      </c>
      <c r="H93" s="10" t="s">
        <v>137</v>
      </c>
      <c r="I93" s="9" t="s">
        <v>17</v>
      </c>
      <c r="J93" s="15"/>
      <c r="K93" s="15"/>
      <c r="L93" s="15"/>
      <c r="M93" s="12">
        <v>0.2</v>
      </c>
      <c r="N93" s="9" t="s">
        <v>18</v>
      </c>
    </row>
    <row r="94" spans="1:14">
      <c r="A94" s="9">
        <v>30</v>
      </c>
      <c r="B94" s="10" t="s">
        <v>138</v>
      </c>
      <c r="C94" s="10" t="str">
        <f t="shared" si="2"/>
        <v>曲克芦丁口服常释剂型</v>
      </c>
      <c r="D94" s="10">
        <v>1</v>
      </c>
      <c r="E94" s="10" t="s">
        <v>14</v>
      </c>
      <c r="F94" s="10" t="s">
        <v>139</v>
      </c>
      <c r="G94" s="12">
        <v>0.0412</v>
      </c>
      <c r="H94" s="10" t="s">
        <v>140</v>
      </c>
      <c r="I94" s="9" t="s">
        <v>17</v>
      </c>
      <c r="J94" s="15">
        <v>25.5</v>
      </c>
      <c r="K94" s="15">
        <v>38.8349514563107</v>
      </c>
      <c r="L94" s="15">
        <v>64.335</v>
      </c>
      <c r="M94" s="12">
        <v>0.0412</v>
      </c>
      <c r="N94" s="9" t="s">
        <v>25</v>
      </c>
    </row>
    <row r="95" spans="1:14">
      <c r="A95" s="9">
        <v>30</v>
      </c>
      <c r="B95" s="10" t="s">
        <v>138</v>
      </c>
      <c r="C95" s="10" t="str">
        <f t="shared" si="2"/>
        <v>曲克芦丁口服常释剂型</v>
      </c>
      <c r="D95" s="10">
        <v>1</v>
      </c>
      <c r="E95" s="10" t="s">
        <v>14</v>
      </c>
      <c r="F95" s="10" t="s">
        <v>139</v>
      </c>
      <c r="G95" s="12">
        <v>0.06</v>
      </c>
      <c r="H95" s="10" t="s">
        <v>76</v>
      </c>
      <c r="I95" s="9" t="s">
        <v>17</v>
      </c>
      <c r="J95" s="15">
        <v>27.546</v>
      </c>
      <c r="K95" s="15">
        <v>26.6666666666667</v>
      </c>
      <c r="L95" s="15">
        <v>54.2127</v>
      </c>
      <c r="M95" s="12">
        <v>0.06</v>
      </c>
      <c r="N95" s="9" t="s">
        <v>25</v>
      </c>
    </row>
    <row r="96" spans="1:14">
      <c r="A96" s="9">
        <v>30</v>
      </c>
      <c r="B96" s="10" t="s">
        <v>138</v>
      </c>
      <c r="C96" s="10" t="str">
        <f t="shared" si="2"/>
        <v>曲克芦丁口服常释剂型</v>
      </c>
      <c r="D96" s="10">
        <v>1</v>
      </c>
      <c r="E96" s="10" t="s">
        <v>14</v>
      </c>
      <c r="F96" s="10" t="s">
        <v>139</v>
      </c>
      <c r="G96" s="12">
        <v>0.0585</v>
      </c>
      <c r="H96" s="10" t="s">
        <v>141</v>
      </c>
      <c r="I96" s="9" t="s">
        <v>17</v>
      </c>
      <c r="J96" s="15">
        <v>24.792</v>
      </c>
      <c r="K96" s="15">
        <v>27.3504273504274</v>
      </c>
      <c r="L96" s="15">
        <v>52.1424</v>
      </c>
      <c r="M96" s="12">
        <v>0.0585</v>
      </c>
      <c r="N96" s="9" t="s">
        <v>25</v>
      </c>
    </row>
    <row r="97" spans="1:14">
      <c r="A97" s="9">
        <v>30</v>
      </c>
      <c r="B97" s="10" t="s">
        <v>138</v>
      </c>
      <c r="C97" s="10" t="str">
        <f t="shared" si="2"/>
        <v>曲克芦丁口服常释剂型</v>
      </c>
      <c r="D97" s="10">
        <v>1</v>
      </c>
      <c r="E97" s="10" t="s">
        <v>14</v>
      </c>
      <c r="F97" s="10" t="s">
        <v>139</v>
      </c>
      <c r="G97" s="12">
        <v>0.04</v>
      </c>
      <c r="H97" s="10" t="s">
        <v>142</v>
      </c>
      <c r="I97" s="9" t="s">
        <v>17</v>
      </c>
      <c r="J97" s="15">
        <v>12</v>
      </c>
      <c r="K97" s="15">
        <v>40</v>
      </c>
      <c r="L97" s="15">
        <v>52</v>
      </c>
      <c r="M97" s="12">
        <v>0.04</v>
      </c>
      <c r="N97" s="9" t="s">
        <v>25</v>
      </c>
    </row>
    <row r="98" spans="1:14">
      <c r="A98" s="9">
        <v>30</v>
      </c>
      <c r="B98" s="10" t="s">
        <v>138</v>
      </c>
      <c r="C98" s="10" t="str">
        <f t="shared" si="2"/>
        <v>曲克芦丁口服常释剂型</v>
      </c>
      <c r="D98" s="10">
        <v>1</v>
      </c>
      <c r="E98" s="10" t="s">
        <v>14</v>
      </c>
      <c r="F98" s="10" t="s">
        <v>139</v>
      </c>
      <c r="G98" s="12">
        <v>0.081</v>
      </c>
      <c r="H98" s="10" t="s">
        <v>56</v>
      </c>
      <c r="I98" s="9" t="s">
        <v>17</v>
      </c>
      <c r="J98" s="15">
        <v>29.76</v>
      </c>
      <c r="K98" s="15">
        <v>19.7530864197531</v>
      </c>
      <c r="L98" s="15">
        <v>49.5131</v>
      </c>
      <c r="M98" s="12">
        <v>0.081</v>
      </c>
      <c r="N98" s="9" t="s">
        <v>25</v>
      </c>
    </row>
    <row r="99" spans="1:14">
      <c r="A99" s="9">
        <v>30</v>
      </c>
      <c r="B99" s="10" t="s">
        <v>138</v>
      </c>
      <c r="C99" s="10" t="str">
        <f t="shared" si="2"/>
        <v>曲克芦丁口服常释剂型</v>
      </c>
      <c r="D99" s="10">
        <v>1</v>
      </c>
      <c r="E99" s="10" t="s">
        <v>14</v>
      </c>
      <c r="F99" s="10" t="s">
        <v>139</v>
      </c>
      <c r="G99" s="12">
        <v>0.065</v>
      </c>
      <c r="H99" s="10" t="s">
        <v>143</v>
      </c>
      <c r="I99" s="9" t="s">
        <v>17</v>
      </c>
      <c r="J99" s="15">
        <v>15.6</v>
      </c>
      <c r="K99" s="15">
        <v>24.6153846153846</v>
      </c>
      <c r="L99" s="15">
        <v>40.2154</v>
      </c>
      <c r="M99" s="12">
        <v>0.065</v>
      </c>
      <c r="N99" s="9" t="s">
        <v>25</v>
      </c>
    </row>
    <row r="100" spans="1:14">
      <c r="A100" s="9">
        <v>35</v>
      </c>
      <c r="B100" s="10" t="s">
        <v>144</v>
      </c>
      <c r="C100" s="10" t="str">
        <f t="shared" si="2"/>
        <v>西尼地平口服常释剂型</v>
      </c>
      <c r="D100" s="10">
        <v>1</v>
      </c>
      <c r="E100" s="10" t="s">
        <v>14</v>
      </c>
      <c r="F100" s="10" t="s">
        <v>104</v>
      </c>
      <c r="G100" s="12">
        <v>1.28</v>
      </c>
      <c r="H100" s="10" t="s">
        <v>107</v>
      </c>
      <c r="I100" s="9" t="s">
        <v>17</v>
      </c>
      <c r="J100" s="15"/>
      <c r="K100" s="15"/>
      <c r="L100" s="15"/>
      <c r="M100" s="12">
        <v>1.28</v>
      </c>
      <c r="N100" s="9" t="s">
        <v>18</v>
      </c>
    </row>
    <row r="101" spans="1:14">
      <c r="A101" s="9">
        <v>35</v>
      </c>
      <c r="B101" s="10" t="s">
        <v>144</v>
      </c>
      <c r="C101" s="10" t="str">
        <f>B101&amp;E101</f>
        <v>西尼地平口服常释剂型</v>
      </c>
      <c r="D101" s="10">
        <v>1</v>
      </c>
      <c r="E101" s="10" t="s">
        <v>14</v>
      </c>
      <c r="F101" s="10" t="s">
        <v>104</v>
      </c>
      <c r="G101" s="12">
        <v>1.27</v>
      </c>
      <c r="H101" s="10" t="s">
        <v>145</v>
      </c>
      <c r="I101" s="9" t="s">
        <v>17</v>
      </c>
      <c r="J101" s="15"/>
      <c r="K101" s="15"/>
      <c r="L101" s="15"/>
      <c r="M101" s="12">
        <v>1.27</v>
      </c>
      <c r="N101" s="9" t="s">
        <v>18</v>
      </c>
    </row>
    <row r="102" spans="1:14">
      <c r="A102" s="9">
        <v>36</v>
      </c>
      <c r="B102" s="10" t="s">
        <v>146</v>
      </c>
      <c r="C102" s="10" t="str">
        <f>B102&amp;E102</f>
        <v>硝普钠注射剂</v>
      </c>
      <c r="D102" s="10">
        <v>1</v>
      </c>
      <c r="E102" s="10" t="s">
        <v>36</v>
      </c>
      <c r="F102" s="10" t="s">
        <v>20</v>
      </c>
      <c r="G102" s="12">
        <v>13.35</v>
      </c>
      <c r="H102" s="10" t="s">
        <v>147</v>
      </c>
      <c r="I102" s="9" t="s">
        <v>17</v>
      </c>
      <c r="J102" s="15"/>
      <c r="K102" s="15"/>
      <c r="L102" s="15"/>
      <c r="M102" s="12">
        <v>13.35</v>
      </c>
      <c r="N102" s="9" t="s">
        <v>18</v>
      </c>
    </row>
    <row r="103" spans="1:14">
      <c r="A103" s="9">
        <v>36</v>
      </c>
      <c r="B103" s="10" t="s">
        <v>146</v>
      </c>
      <c r="C103" s="10" t="str">
        <f>B103&amp;E103</f>
        <v>硝普钠注射剂</v>
      </c>
      <c r="D103" s="10">
        <v>1</v>
      </c>
      <c r="E103" s="10" t="s">
        <v>36</v>
      </c>
      <c r="F103" s="10" t="s">
        <v>20</v>
      </c>
      <c r="G103" s="12">
        <v>13.35</v>
      </c>
      <c r="H103" s="10" t="s">
        <v>77</v>
      </c>
      <c r="I103" s="9" t="s">
        <v>17</v>
      </c>
      <c r="J103" s="15"/>
      <c r="K103" s="15"/>
      <c r="L103" s="15"/>
      <c r="M103" s="12">
        <v>13.35</v>
      </c>
      <c r="N103" s="9" t="s">
        <v>18</v>
      </c>
    </row>
    <row r="104" spans="1:14">
      <c r="A104" s="9">
        <v>37</v>
      </c>
      <c r="B104" s="10" t="s">
        <v>148</v>
      </c>
      <c r="C104" s="10" t="str">
        <f>B104&amp;E104</f>
        <v>胰激肽原酶口服常释剂型</v>
      </c>
      <c r="D104" s="10">
        <v>1</v>
      </c>
      <c r="E104" s="10" t="s">
        <v>14</v>
      </c>
      <c r="F104" s="10" t="s">
        <v>149</v>
      </c>
      <c r="G104" s="12">
        <v>0.5167</v>
      </c>
      <c r="H104" s="10" t="s">
        <v>150</v>
      </c>
      <c r="I104" s="9" t="s">
        <v>17</v>
      </c>
      <c r="J104" s="15">
        <v>27.906</v>
      </c>
      <c r="K104" s="15">
        <v>30.965744145539</v>
      </c>
      <c r="L104" s="15">
        <v>58.8717</v>
      </c>
      <c r="M104" s="12">
        <v>0.5167</v>
      </c>
      <c r="N104" s="9" t="s">
        <v>25</v>
      </c>
    </row>
    <row r="105" spans="1:14">
      <c r="A105" s="9">
        <v>37</v>
      </c>
      <c r="B105" s="10" t="s">
        <v>148</v>
      </c>
      <c r="C105" s="10" t="str">
        <f>B105&amp;E105</f>
        <v>胰激肽原酶口服常释剂型</v>
      </c>
      <c r="D105" s="10">
        <v>1</v>
      </c>
      <c r="E105" s="10" t="s">
        <v>14</v>
      </c>
      <c r="F105" s="10" t="s">
        <v>149</v>
      </c>
      <c r="G105" s="12">
        <v>0.4</v>
      </c>
      <c r="H105" s="10" t="s">
        <v>151</v>
      </c>
      <c r="I105" s="9" t="s">
        <v>17</v>
      </c>
      <c r="J105" s="15">
        <v>14.1</v>
      </c>
      <c r="K105" s="15">
        <v>40</v>
      </c>
      <c r="L105" s="15">
        <v>54.1</v>
      </c>
      <c r="M105" s="12">
        <v>0.4</v>
      </c>
      <c r="N105" s="9" t="s">
        <v>25</v>
      </c>
    </row>
    <row r="106" spans="1:14">
      <c r="A106" s="9">
        <v>37</v>
      </c>
      <c r="B106" s="10" t="s">
        <v>148</v>
      </c>
      <c r="C106" s="10" t="str">
        <f>B106&amp;E106</f>
        <v>胰激肽原酶口服常释剂型</v>
      </c>
      <c r="D106" s="10">
        <v>1</v>
      </c>
      <c r="E106" s="10" t="s">
        <v>14</v>
      </c>
      <c r="F106" s="10" t="s">
        <v>149</v>
      </c>
      <c r="G106" s="12">
        <v>0.6045</v>
      </c>
      <c r="H106" s="10" t="s">
        <v>152</v>
      </c>
      <c r="I106" s="9" t="s">
        <v>17</v>
      </c>
      <c r="J106" s="15">
        <v>24.468</v>
      </c>
      <c r="K106" s="15">
        <v>26.4681555004136</v>
      </c>
      <c r="L106" s="15">
        <v>50.9362</v>
      </c>
      <c r="M106" s="12">
        <v>0.6045</v>
      </c>
      <c r="N106" s="9" t="s">
        <v>25</v>
      </c>
    </row>
    <row r="107" spans="1:14">
      <c r="A107" s="9">
        <v>38</v>
      </c>
      <c r="B107" s="10" t="s">
        <v>148</v>
      </c>
      <c r="C107" s="10" t="str">
        <f>B107&amp;E107</f>
        <v>胰激肽原酶注射剂</v>
      </c>
      <c r="D107" s="10">
        <v>1</v>
      </c>
      <c r="E107" s="10" t="s">
        <v>36</v>
      </c>
      <c r="F107" s="10" t="s">
        <v>153</v>
      </c>
      <c r="G107" s="12">
        <v>8.85</v>
      </c>
      <c r="H107" s="10" t="s">
        <v>150</v>
      </c>
      <c r="I107" s="9" t="s">
        <v>17</v>
      </c>
      <c r="J107" s="15">
        <v>32.106</v>
      </c>
      <c r="K107" s="15">
        <v>40</v>
      </c>
      <c r="L107" s="15">
        <v>72.106</v>
      </c>
      <c r="M107" s="12">
        <v>8.85</v>
      </c>
      <c r="N107" s="9" t="s">
        <v>25</v>
      </c>
    </row>
    <row r="108" spans="1:14">
      <c r="A108" s="9">
        <v>38</v>
      </c>
      <c r="B108" s="10" t="s">
        <v>148</v>
      </c>
      <c r="C108" s="10" t="str">
        <f>B108&amp;E108</f>
        <v>胰激肽原酶注射剂</v>
      </c>
      <c r="D108" s="10">
        <v>1</v>
      </c>
      <c r="E108" s="10" t="s">
        <v>36</v>
      </c>
      <c r="F108" s="10" t="s">
        <v>153</v>
      </c>
      <c r="G108" s="12">
        <v>21</v>
      </c>
      <c r="H108" s="10" t="s">
        <v>77</v>
      </c>
      <c r="I108" s="9" t="s">
        <v>17</v>
      </c>
      <c r="J108" s="15">
        <v>25.8</v>
      </c>
      <c r="K108" s="15">
        <v>16.8571428571429</v>
      </c>
      <c r="L108" s="15">
        <v>42.6571</v>
      </c>
      <c r="M108" s="12">
        <v>21</v>
      </c>
      <c r="N108" s="9" t="s">
        <v>25</v>
      </c>
    </row>
  </sheetData>
  <autoFilter ref="A3:N108">
    <extLst/>
  </autoFilter>
  <mergeCells count="2">
    <mergeCell ref="A1:B1"/>
    <mergeCell ref="A2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jonseking</dc:creator>
  <cp:lastModifiedBy>huanghe</cp:lastModifiedBy>
  <dcterms:created xsi:type="dcterms:W3CDTF">2021-12-30T10:07:00Z</dcterms:created>
  <dcterms:modified xsi:type="dcterms:W3CDTF">2022-03-04T17:57:28Z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237D4637DDEF4D399749FA781915CA57</vt:lpwstr>
  </property>
  <property fmtid="{D5CDD505-2E9C-101B-9397-08002B2CF9AE}" pid="3" name="KSOProductBuildVer">
    <vt:lpwstr>2052-11.8.2.9793</vt:lpwstr>
  </property>
</Properties>
</file>